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2282" documentId="11_8F0347F851E3C2D6EB435CC8EB5CA9E4A8E390C8" xr6:coauthVersionLast="47" xr6:coauthVersionMax="47" xr10:uidLastSave="{2A9406A5-601C-4FCB-8809-31824E37E8F3}"/>
  <bookViews>
    <workbookView xWindow="-120" yWindow="-120" windowWidth="29040" windowHeight="15720" xr2:uid="{00000000-000D-0000-FFFF-FFFF00000000}"/>
  </bookViews>
  <sheets>
    <sheet name="Full Members 2018" sheetId="1" r:id="rId1"/>
    <sheet name="Affiliate Members 2018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84" i="1" l="1"/>
  <c r="AL83" i="1"/>
  <c r="AL82" i="1"/>
</calcChain>
</file>

<file path=xl/sharedStrings.xml><?xml version="1.0" encoding="utf-8"?>
<sst xmlns="http://schemas.openxmlformats.org/spreadsheetml/2006/main" count="2282" uniqueCount="628">
  <si>
    <t>Domestic</t>
  </si>
  <si>
    <t>ISIN</t>
  </si>
  <si>
    <t>Ticker/Symbol</t>
  </si>
  <si>
    <t>ICB</t>
  </si>
  <si>
    <t>GICS</t>
  </si>
  <si>
    <t>Proprietary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</si>
  <si>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</si>
  <si>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</si>
  <si>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Exchange</t>
  </si>
  <si>
    <t xml:space="preserve">RM </t>
  </si>
  <si>
    <t>CNL CAPITAL E.K.E.S. - AIFM</t>
  </si>
  <si>
    <t>-</t>
  </si>
  <si>
    <t>Other</t>
  </si>
  <si>
    <t>CNLCAP</t>
  </si>
  <si>
    <t xml:space="preserve">GRS520003005 </t>
  </si>
  <si>
    <t>BME</t>
  </si>
  <si>
    <t>RM</t>
  </si>
  <si>
    <t>Financials</t>
  </si>
  <si>
    <t>MVC</t>
  </si>
  <si>
    <t>ES0105122024</t>
  </si>
  <si>
    <t>MTF</t>
  </si>
  <si>
    <t>ALQUIBER QUALITY, S.A.</t>
  </si>
  <si>
    <t>Consumer Services</t>
  </si>
  <si>
    <t>Consumer Discretionary</t>
  </si>
  <si>
    <t>ALQ</t>
  </si>
  <si>
    <t>ES0105366001</t>
  </si>
  <si>
    <t>Arima Real Estate Socimi</t>
  </si>
  <si>
    <t>ARM</t>
  </si>
  <si>
    <t>ES0105376000</t>
  </si>
  <si>
    <t>n/a</t>
  </si>
  <si>
    <t>Solarpack</t>
  </si>
  <si>
    <t>Energy</t>
  </si>
  <si>
    <t>Petrol and Power</t>
  </si>
  <si>
    <t>SPK</t>
  </si>
  <si>
    <t>ES0105385001</t>
  </si>
  <si>
    <t>Foreign</t>
  </si>
  <si>
    <t>PURCARI WINERIES PUBLIC COMPANY LIMITED</t>
  </si>
  <si>
    <t>Consumer goods</t>
  </si>
  <si>
    <t>WINE</t>
  </si>
  <si>
    <t xml:space="preserve"> CY0107600716</t>
  </si>
  <si>
    <t>Gradus AD-Stara Zagora</t>
  </si>
  <si>
    <t>Financial and insurance activities</t>
  </si>
  <si>
    <t>GR6</t>
  </si>
  <si>
    <t>BG1100002184</t>
  </si>
  <si>
    <t>FILLAMENTUM, a.s.</t>
  </si>
  <si>
    <t>FILL</t>
  </si>
  <si>
    <t>CZ0009007027</t>
  </si>
  <si>
    <t>PRABOS PLUS a.s.</t>
  </si>
  <si>
    <t>PRAB</t>
  </si>
  <si>
    <t>CZ0005131318</t>
  </si>
  <si>
    <t>PRIMOCO UAV SE</t>
  </si>
  <si>
    <t>PRIUA</t>
  </si>
  <si>
    <t>CZ0005135970</t>
  </si>
  <si>
    <t>UDICE</t>
  </si>
  <si>
    <t>CZ0009007571</t>
  </si>
  <si>
    <t>Deutsche Börse</t>
  </si>
  <si>
    <t>Dermapharm Holding SE</t>
  </si>
  <si>
    <t>Pharma &amp; Healthcare</t>
  </si>
  <si>
    <t>DMP</t>
  </si>
  <si>
    <t>DE000A2GS5D8</t>
  </si>
  <si>
    <t>STEMMER IMAGING AG</t>
  </si>
  <si>
    <t>Software</t>
  </si>
  <si>
    <t>S9I</t>
  </si>
  <si>
    <t>DE000A2G9MZ9</t>
  </si>
  <si>
    <t>Siemens Healthineers AG</t>
  </si>
  <si>
    <t>SHL</t>
  </si>
  <si>
    <t>DE000SHL1006</t>
  </si>
  <si>
    <t>DWS Group GmbH &amp; Co. KGaA</t>
  </si>
  <si>
    <t>Financial Services</t>
  </si>
  <si>
    <t>DWS</t>
  </si>
  <si>
    <t>DE000DWS1007</t>
  </si>
  <si>
    <t>Cyan AG</t>
  </si>
  <si>
    <t>CYR</t>
  </si>
  <si>
    <t>DE000A2E4SV8</t>
  </si>
  <si>
    <t>GWD</t>
  </si>
  <si>
    <t>DE000A2G8XX3</t>
  </si>
  <si>
    <t>Serviceware SE</t>
  </si>
  <si>
    <t>SJJ</t>
  </si>
  <si>
    <t>DE000A2G8X31</t>
  </si>
  <si>
    <t>NFON AG</t>
  </si>
  <si>
    <t>Telecommunication</t>
  </si>
  <si>
    <t>NFN</t>
  </si>
  <si>
    <t>DE000A0N4N52</t>
  </si>
  <si>
    <t>STS Group AG</t>
  </si>
  <si>
    <t>Automobile</t>
  </si>
  <si>
    <t>SF3</t>
  </si>
  <si>
    <t>DE000A1TNU68</t>
  </si>
  <si>
    <t>home24 SE</t>
  </si>
  <si>
    <t>Retail</t>
  </si>
  <si>
    <t>H24</t>
  </si>
  <si>
    <t>DE000A14KEB5</t>
  </si>
  <si>
    <t>capsensixx AG</t>
  </si>
  <si>
    <t>CPX</t>
  </si>
  <si>
    <t>DE000A2G9M17</t>
  </si>
  <si>
    <t>ASL</t>
  </si>
  <si>
    <t>DE000A2JNWZ9</t>
  </si>
  <si>
    <t>creditshelf AG</t>
  </si>
  <si>
    <t>Finacial Services</t>
  </si>
  <si>
    <t>CSQ</t>
  </si>
  <si>
    <t>DE000A2LQUA5</t>
  </si>
  <si>
    <t>Westwing Group AG</t>
  </si>
  <si>
    <t>WEW</t>
  </si>
  <si>
    <t>DE000A2N4H07</t>
  </si>
  <si>
    <t>Knorr-Bremse AG</t>
  </si>
  <si>
    <t>Industrial</t>
  </si>
  <si>
    <t>KBX</t>
  </si>
  <si>
    <t>DE000KBX1006</t>
  </si>
  <si>
    <t>Consumer</t>
  </si>
  <si>
    <t>690D</t>
  </si>
  <si>
    <t>CNE1000031C1</t>
  </si>
  <si>
    <t>DFV Deutsche Familienversicherung</t>
  </si>
  <si>
    <t>Insurance</t>
  </si>
  <si>
    <t>DFV</t>
  </si>
  <si>
    <t>DE000A2NBVD5</t>
  </si>
  <si>
    <t>Euronext</t>
  </si>
  <si>
    <t>Dutch Star Companies One NV</t>
  </si>
  <si>
    <t>DSC1</t>
  </si>
  <si>
    <t>NL0012747059</t>
  </si>
  <si>
    <t>ACPH</t>
  </si>
  <si>
    <t>GB00BYWF9Y76</t>
  </si>
  <si>
    <t>Alfen NV</t>
  </si>
  <si>
    <t>ALFEN</t>
  </si>
  <si>
    <t>NL0012817175</t>
  </si>
  <si>
    <t>B&amp;S Group SA</t>
  </si>
  <si>
    <t>BSGR</t>
  </si>
  <si>
    <t>LU1789205884</t>
  </si>
  <si>
    <t>NIBC</t>
  </si>
  <si>
    <t>NL0012756316</t>
  </si>
  <si>
    <t>Vente Unique.com</t>
  </si>
  <si>
    <t>ALVU</t>
  </si>
  <si>
    <t>FR0010766667</t>
  </si>
  <si>
    <t>ALOXA</t>
  </si>
  <si>
    <t>FR0013328184</t>
  </si>
  <si>
    <t>Dontnod Entertainment SA</t>
  </si>
  <si>
    <t>ALDNE</t>
  </si>
  <si>
    <t>FR0013331212</t>
  </si>
  <si>
    <t>FR0004183960</t>
  </si>
  <si>
    <t>Enensys Technologies SA</t>
  </si>
  <si>
    <t>ALNN6</t>
  </si>
  <si>
    <t>FR0013330792</t>
  </si>
  <si>
    <t>Kalray sa</t>
  </si>
  <si>
    <t>ALKAL</t>
  </si>
  <si>
    <t>FR0010722819</t>
  </si>
  <si>
    <t>Adyen NV</t>
  </si>
  <si>
    <t>ADYEN</t>
  </si>
  <si>
    <t>NL0012969182</t>
  </si>
  <si>
    <t>Cogelec sa</t>
  </si>
  <si>
    <t>COGEC</t>
  </si>
  <si>
    <t>FR0013335742</t>
  </si>
  <si>
    <t>2CRSI SA</t>
  </si>
  <si>
    <t>2CRSI</t>
  </si>
  <si>
    <t>FR0013341781</t>
  </si>
  <si>
    <t>Roche Bobois SA</t>
  </si>
  <si>
    <t>RBO</t>
  </si>
  <si>
    <t>FR0013344173</t>
  </si>
  <si>
    <t>Ordissimo</t>
  </si>
  <si>
    <t>ALORD</t>
  </si>
  <si>
    <t>FR0013318052</t>
  </si>
  <si>
    <t>BIO-UV Group</t>
  </si>
  <si>
    <t>ALTUV</t>
  </si>
  <si>
    <t>FR0013345493</t>
  </si>
  <si>
    <t>Navya sa</t>
  </si>
  <si>
    <t>NAVYA</t>
  </si>
  <si>
    <t>FR0013018041</t>
  </si>
  <si>
    <t>Audiovalley sa</t>
  </si>
  <si>
    <t>ALAVY</t>
  </si>
  <si>
    <t>BE0974334667</t>
  </si>
  <si>
    <t>ALMBG</t>
  </si>
  <si>
    <t>IT0005119109</t>
  </si>
  <si>
    <t>Medincell SA</t>
  </si>
  <si>
    <t>MEDCL</t>
  </si>
  <si>
    <t>FR0004065605</t>
  </si>
  <si>
    <t>Shurgard Self Storage SA</t>
  </si>
  <si>
    <t>SHUR</t>
  </si>
  <si>
    <t>LU1883301340</t>
  </si>
  <si>
    <t>Neoen SA</t>
  </si>
  <si>
    <t>NEOEN</t>
  </si>
  <si>
    <t>FR0011675362</t>
  </si>
  <si>
    <t>Lleida.net</t>
  </si>
  <si>
    <t>ALLLN</t>
  </si>
  <si>
    <t>ES0105089009</t>
  </si>
  <si>
    <t>Predilife</t>
  </si>
  <si>
    <t>ALPRE</t>
  </si>
  <si>
    <t>FR0010169920</t>
  </si>
  <si>
    <t>24/12/2018</t>
  </si>
  <si>
    <t>Flexdeal Simfe SA</t>
  </si>
  <si>
    <t>FLEXD</t>
  </si>
  <si>
    <t>PTFXD0AM0018</t>
  </si>
  <si>
    <t>Baikowski</t>
  </si>
  <si>
    <t>ALBKK</t>
  </si>
  <si>
    <t>FR0013384369</t>
  </si>
  <si>
    <t>VR EDUCATION HOLDINGS PLC</t>
  </si>
  <si>
    <t>6VR</t>
  </si>
  <si>
    <t>IE00BG0HDR01</t>
  </si>
  <si>
    <t>YEW</t>
  </si>
  <si>
    <t>IE00BDT5KP12</t>
  </si>
  <si>
    <t>WEST BROMWICH BUILDING SOCIETY</t>
  </si>
  <si>
    <t>WESTBR_O_PERP</t>
  </si>
  <si>
    <t>GB00BYWR8Q80</t>
  </si>
  <si>
    <t>TAIWAN CEMENT CORPORATION</t>
  </si>
  <si>
    <t>TAICS</t>
  </si>
  <si>
    <t>US87402Y2054</t>
  </si>
  <si>
    <t>PARTNERS GROUP GLOBAL VALUE 2017 S.C.A., SICAV-SIF</t>
  </si>
  <si>
    <t>LU1548986386</t>
  </si>
  <si>
    <t>Main Street Complex plc Ordinary Shares</t>
  </si>
  <si>
    <t>MSC</t>
  </si>
  <si>
    <t>MT0001850107</t>
  </si>
  <si>
    <t>NPinvestor.com A/S</t>
  </si>
  <si>
    <t>NPINV</t>
  </si>
  <si>
    <t>DK0060827269</t>
  </si>
  <si>
    <t>HRC World Plc</t>
  </si>
  <si>
    <t>Travel &amp; Leisure</t>
  </si>
  <si>
    <t>HRC</t>
  </si>
  <si>
    <t>GB00BZ3CDY20</t>
  </si>
  <si>
    <t>Admicom Oyj</t>
  </si>
  <si>
    <t>Technology</t>
  </si>
  <si>
    <t>ADMCM</t>
  </si>
  <si>
    <t>FI4000251830</t>
  </si>
  <si>
    <t>Health Care</t>
  </si>
  <si>
    <t>LIVI</t>
  </si>
  <si>
    <t>SE0010769356</t>
  </si>
  <si>
    <t xml:space="preserve">BBS-Bioactive Bone Substitutes Oyj </t>
  </si>
  <si>
    <t>BONEH</t>
  </si>
  <si>
    <t>FI4000260583</t>
  </si>
  <si>
    <t>Cibus Nordic Real Estate AB</t>
  </si>
  <si>
    <t>Real Estate</t>
  </si>
  <si>
    <t>CIBUS</t>
  </si>
  <si>
    <t>SE0010832204</t>
  </si>
  <si>
    <t>Zutec Holding AB</t>
  </si>
  <si>
    <t>ZUTEC</t>
  </si>
  <si>
    <t>SE0010869487</t>
  </si>
  <si>
    <t>Novaturas AB</t>
  </si>
  <si>
    <t>NTU1L</t>
  </si>
  <si>
    <t>LT0000131872</t>
  </si>
  <si>
    <t>Harvia Oyj</t>
  </si>
  <si>
    <t>HARVIA</t>
  </si>
  <si>
    <t>FI4000306873</t>
  </si>
  <si>
    <t>Agillic A/S</t>
  </si>
  <si>
    <t>AGILC</t>
  </si>
  <si>
    <t>DK0060955854</t>
  </si>
  <si>
    <t>Altia Oyj</t>
  </si>
  <si>
    <t>ALTIA</t>
  </si>
  <si>
    <t>FI4000292438</t>
  </si>
  <si>
    <t>Green Landscaping Holding AB</t>
  </si>
  <si>
    <t>GREEN</t>
  </si>
  <si>
    <t>SE0010985028</t>
  </si>
  <si>
    <t>Bygghemma Group First AB</t>
  </si>
  <si>
    <t>BHG</t>
  </si>
  <si>
    <t>SE0010948588</t>
  </si>
  <si>
    <t>Iconovo AB</t>
  </si>
  <si>
    <t>ICO</t>
  </si>
  <si>
    <t>SE0010868943</t>
  </si>
  <si>
    <t>Fluicell AB</t>
  </si>
  <si>
    <t>FLUI</t>
  </si>
  <si>
    <t>SE0010831321</t>
  </si>
  <si>
    <t>Infrea AB</t>
  </si>
  <si>
    <t>INFREA</t>
  </si>
  <si>
    <t>SE0010600106</t>
  </si>
  <si>
    <t>Enersense International Oyj</t>
  </si>
  <si>
    <t>ESENSE</t>
  </si>
  <si>
    <t>FI4000301585</t>
  </si>
  <si>
    <t>Happy Helper A/S</t>
  </si>
  <si>
    <t>HAPPY</t>
  </si>
  <si>
    <t>DK0060990414</t>
  </si>
  <si>
    <t>Ovzon AB</t>
  </si>
  <si>
    <t>Telecommunications</t>
  </si>
  <si>
    <t>OVZON</t>
  </si>
  <si>
    <t>SE0010948711</t>
  </si>
  <si>
    <t>Heimavellir hf.</t>
  </si>
  <si>
    <t>HEIMA</t>
  </si>
  <si>
    <t>IS0000028413</t>
  </si>
  <si>
    <t>JonDeTech Sensors AB</t>
  </si>
  <si>
    <t>JDT</t>
  </si>
  <si>
    <t>SE0009662554</t>
  </si>
  <si>
    <t>I-Tech AB</t>
  </si>
  <si>
    <t>Chemicals</t>
  </si>
  <si>
    <t>ITECH</t>
  </si>
  <si>
    <t>SE0011167725</t>
  </si>
  <si>
    <t>NCAB Group AB</t>
  </si>
  <si>
    <t>NCAB</t>
  </si>
  <si>
    <t>Netcompany Group A/S</t>
  </si>
  <si>
    <t>NETC</t>
  </si>
  <si>
    <t>DK0060952919</t>
  </si>
  <si>
    <t>Better Collective A/S</t>
  </si>
  <si>
    <t>BETCO</t>
  </si>
  <si>
    <t>DK0060952240</t>
  </si>
  <si>
    <t>AS Tallinna Sadam</t>
  </si>
  <si>
    <t>TSM1T</t>
  </si>
  <si>
    <t>EE3100021635</t>
  </si>
  <si>
    <t>Kojamo Oyj</t>
  </si>
  <si>
    <t>KOJAMO</t>
  </si>
  <si>
    <t>FI4000312251</t>
  </si>
  <si>
    <t>Arion Banki hf.</t>
  </si>
  <si>
    <t>ARION</t>
  </si>
  <si>
    <t>IS0000028157</t>
  </si>
  <si>
    <t>Projektengagemang Sweden AB</t>
  </si>
  <si>
    <t>PENG B</t>
  </si>
  <si>
    <t>SE0011337666</t>
  </si>
  <si>
    <t>VMP Oyj</t>
  </si>
  <si>
    <t>VMP</t>
  </si>
  <si>
    <t>FI4000322326</t>
  </si>
  <si>
    <t>Midsummer AB</t>
  </si>
  <si>
    <t>MIDS</t>
  </si>
  <si>
    <t>SE0011281757</t>
  </si>
  <si>
    <t>ViroGates A/S</t>
  </si>
  <si>
    <t>VIRO</t>
  </si>
  <si>
    <t>DK0061030574</t>
  </si>
  <si>
    <t>Ranplan Group AB</t>
  </si>
  <si>
    <t>RPLAN</t>
  </si>
  <si>
    <t>SE0011178201</t>
  </si>
  <si>
    <t>Raketech Group Holding PLC</t>
  </si>
  <si>
    <t>RAKE</t>
  </si>
  <si>
    <t>MT0001390104</t>
  </si>
  <si>
    <t>Calliditas Therapeutics AB</t>
  </si>
  <si>
    <t>CALTX</t>
  </si>
  <si>
    <t>SE0010441584</t>
  </si>
  <si>
    <t>Odico A/S</t>
  </si>
  <si>
    <t>Industrials</t>
  </si>
  <si>
    <t>ODICO</t>
  </si>
  <si>
    <t>DK0061031036</t>
  </si>
  <si>
    <t>Hypefactors A/S</t>
  </si>
  <si>
    <t>HYPE</t>
  </si>
  <si>
    <t>DK0060989911</t>
  </si>
  <si>
    <t>Asarina Pharma AB</t>
  </si>
  <si>
    <t>ASAP</t>
  </si>
  <si>
    <t>SE0011641794</t>
  </si>
  <si>
    <t>FELLOW</t>
  </si>
  <si>
    <t>FI4000348974</t>
  </si>
  <si>
    <t>Seluxit A/S</t>
  </si>
  <si>
    <t>SLXIT</t>
  </si>
  <si>
    <t>DK0061076130</t>
  </si>
  <si>
    <t>Rush Factory Plc</t>
  </si>
  <si>
    <t>RUSH</t>
  </si>
  <si>
    <t>FI4000348909</t>
  </si>
  <si>
    <t>AROS</t>
  </si>
  <si>
    <t>VIAFIN</t>
  </si>
  <si>
    <t>FI4000349212</t>
  </si>
  <si>
    <t>Scape Technologies A/S</t>
  </si>
  <si>
    <t>SCAPE</t>
  </si>
  <si>
    <t>DK0061114246</t>
  </si>
  <si>
    <t>S2Medical AB</t>
  </si>
  <si>
    <t>S2M</t>
  </si>
  <si>
    <t>SE0011725084</t>
  </si>
  <si>
    <t>AlzeCure Pharma AB</t>
  </si>
  <si>
    <t>ALZCUR</t>
  </si>
  <si>
    <t>SE0010133785</t>
  </si>
  <si>
    <t>NORDID</t>
  </si>
  <si>
    <t>FI4000327812</t>
  </si>
  <si>
    <t>Oma Savings Bank Plc</t>
  </si>
  <si>
    <t>OMASP</t>
  </si>
  <si>
    <t>FI4000306733</t>
  </si>
  <si>
    <t>Jetpak Top Holding AB</t>
  </si>
  <si>
    <t>JETPAK</t>
  </si>
  <si>
    <t>SE0012012508</t>
  </si>
  <si>
    <t>Lime Technologies AB</t>
  </si>
  <si>
    <t>LIME</t>
  </si>
  <si>
    <t>SE0011870195</t>
  </si>
  <si>
    <t>Q-Linea AB</t>
  </si>
  <si>
    <t>QLINEA</t>
  </si>
  <si>
    <t>SE0011527845</t>
  </si>
  <si>
    <t>Azelio AB</t>
  </si>
  <si>
    <t>AZELIO</t>
  </si>
  <si>
    <t>SE0011973940</t>
  </si>
  <si>
    <t>CAG Group AB</t>
  </si>
  <si>
    <t>CAG</t>
  </si>
  <si>
    <t>SE0011923341</t>
  </si>
  <si>
    <t>Salmones Camanchaca</t>
  </si>
  <si>
    <t>SALMON</t>
  </si>
  <si>
    <t>Fjordkraft Holding ASA</t>
  </si>
  <si>
    <t>FKRAFT</t>
  </si>
  <si>
    <t>NO0010815673</t>
  </si>
  <si>
    <t>Elkem ASA</t>
  </si>
  <si>
    <t>ELK</t>
  </si>
  <si>
    <t>NO0010816093</t>
  </si>
  <si>
    <t>River iGaming p.l.c</t>
  </si>
  <si>
    <t>RIVER-ME</t>
  </si>
  <si>
    <t>MT0001710103</t>
  </si>
  <si>
    <t>LAVO-ME</t>
  </si>
  <si>
    <t>NO0010793326</t>
  </si>
  <si>
    <t>Shelf Drilling</t>
  </si>
  <si>
    <t>SHLF</t>
  </si>
  <si>
    <t>KYG236271055</t>
  </si>
  <si>
    <t>poLight</t>
  </si>
  <si>
    <t>PLT</t>
  </si>
  <si>
    <t>Sparebanken Telemark</t>
  </si>
  <si>
    <t>Equity Certificate</t>
  </si>
  <si>
    <t>SBTE</t>
  </si>
  <si>
    <t>NO0010664782</t>
  </si>
  <si>
    <t>SIX Swiss Exchange</t>
  </si>
  <si>
    <t>Sensirion Holding AG</t>
  </si>
  <si>
    <t>SENS</t>
  </si>
  <si>
    <t>CH0406705126</t>
  </si>
  <si>
    <t>Medartis Holding AG</t>
  </si>
  <si>
    <t>MED</t>
  </si>
  <si>
    <t>CH0386200239</t>
  </si>
  <si>
    <t>CEVA</t>
  </si>
  <si>
    <t>CH0413237394</t>
  </si>
  <si>
    <t>Polyphor AG</t>
  </si>
  <si>
    <t>POLN</t>
  </si>
  <si>
    <t>CH0106213793</t>
  </si>
  <si>
    <t>Kingelnberg Ltd</t>
  </si>
  <si>
    <t>KLIN</t>
  </si>
  <si>
    <t>CH0420462266</t>
  </si>
  <si>
    <t>SIG Combibloc Group AG</t>
  </si>
  <si>
    <t>SIGN</t>
  </si>
  <si>
    <t>CH0435377954</t>
  </si>
  <si>
    <t>Fundamenta Real Estate AG</t>
  </si>
  <si>
    <t>FREN</t>
  </si>
  <si>
    <t>CH0045825517</t>
  </si>
  <si>
    <t>AB „NOVATURAS”</t>
  </si>
  <si>
    <t>Travel agencies</t>
  </si>
  <si>
    <t>NTU/NOVATURAS</t>
  </si>
  <si>
    <t>THEDUST</t>
  </si>
  <si>
    <t>PLTHDST00017</t>
  </si>
  <si>
    <t>OncoArendi Therapeutics Spółka Akcyjna</t>
  </si>
  <si>
    <t xml:space="preserve">OAT    </t>
  </si>
  <si>
    <t>PLONCTH00011</t>
  </si>
  <si>
    <t>Ten Square Games Spółka Akcyjna</t>
  </si>
  <si>
    <t>TSGAMES</t>
  </si>
  <si>
    <t>PLTSQGM00016</t>
  </si>
  <si>
    <t xml:space="preserve">7LEVELS </t>
  </si>
  <si>
    <t>PL7LVLS00017</t>
  </si>
  <si>
    <t>Prime Bit Games Spółka Akcyjna</t>
  </si>
  <si>
    <t xml:space="preserve">PBGAMES </t>
  </si>
  <si>
    <t>PLPRMBG00018</t>
  </si>
  <si>
    <t>MLSYSTEM</t>
  </si>
  <si>
    <t>PLMLSTM00015</t>
  </si>
  <si>
    <t>SILVAIR, Inc.</t>
  </si>
  <si>
    <t>SILVAIR-REGS</t>
  </si>
  <si>
    <t>USU827061099</t>
  </si>
  <si>
    <t>Creepy Jar Spółka Akcyjna</t>
  </si>
  <si>
    <t>CREEPYJAR</t>
  </si>
  <si>
    <t>PLCRPJR00019</t>
  </si>
  <si>
    <t>STANOVI JADRAN d.d. za poslovanje nekretninama</t>
  </si>
  <si>
    <t>Real estate activities</t>
  </si>
  <si>
    <t>STJD</t>
  </si>
  <si>
    <t>HRSTJDRA0006</t>
  </si>
  <si>
    <t>JADRAN, dioničko društvo za hotelijerstvo i turizam</t>
  </si>
  <si>
    <t>Legal, accounting, management, architecture, engineering, technical testing and analysis activities</t>
  </si>
  <si>
    <t>JDRN</t>
  </si>
  <si>
    <t>HRJDRNRB0002</t>
  </si>
  <si>
    <t>FATTAL HOLDINGS</t>
  </si>
  <si>
    <t>Commerce &amp; Services</t>
  </si>
  <si>
    <t>FTAL</t>
  </si>
  <si>
    <t>IL0011434292</t>
  </si>
  <si>
    <t>ADIKA STYLE</t>
  </si>
  <si>
    <t>ADKA</t>
  </si>
  <si>
    <t>IL0011436438</t>
  </si>
  <si>
    <t>RANI ZIM</t>
  </si>
  <si>
    <t>Real-Estate &amp; Construction</t>
  </si>
  <si>
    <t>RANI</t>
  </si>
  <si>
    <t>IL0011436198</t>
  </si>
  <si>
    <t>G.P. GLOBAL POWER </t>
  </si>
  <si>
    <t>Energy And Oil &amp; Gas Exploration</t>
  </si>
  <si>
    <t>IL0011447815</t>
  </si>
  <si>
    <t>GLOBRANDS</t>
  </si>
  <si>
    <t>GLRS</t>
  </si>
  <si>
    <t>IL0011474876</t>
  </si>
  <si>
    <t>DELEK ROYALTIES</t>
  </si>
  <si>
    <t>DLRL</t>
  </si>
  <si>
    <t>IL0011294936</t>
  </si>
  <si>
    <t>IBITEC FUND</t>
  </si>
  <si>
    <t>IBITEC.F</t>
  </si>
  <si>
    <t>IL0011425381</t>
  </si>
  <si>
    <t>CLAL BEVERAGES</t>
  </si>
  <si>
    <t>Industry</t>
  </si>
  <si>
    <t>IL0011476855</t>
  </si>
  <si>
    <t>INTERNET RESEARCH INSTITUTE</t>
  </si>
  <si>
    <t>IRI</t>
  </si>
  <si>
    <t>IL0011435026</t>
  </si>
  <si>
    <t>ROTEM ENERGY MINERAL (REM)</t>
  </si>
  <si>
    <t>IL0011477507</t>
  </si>
  <si>
    <t>G 1 SECURE SOLUTIONS</t>
  </si>
  <si>
    <t>GOSS</t>
  </si>
  <si>
    <t>IL0011562803</t>
  </si>
  <si>
    <t>Metrovacesa, S.A.</t>
  </si>
  <si>
    <t>Type of Instrument</t>
  </si>
  <si>
    <t>Newly Issued</t>
  </si>
  <si>
    <t>Already Issued</t>
  </si>
  <si>
    <t>Sum of Newly and Already</t>
  </si>
  <si>
    <t>Shares</t>
  </si>
  <si>
    <t>Issued Shares</t>
  </si>
  <si>
    <t>Awilco Drilling</t>
  </si>
  <si>
    <t>AWDR</t>
  </si>
  <si>
    <t>List of IPOs - 2018</t>
  </si>
  <si>
    <t>Investment Flows (EUR m)</t>
  </si>
  <si>
    <t>Listing Date</t>
  </si>
  <si>
    <t>Domestic/Foreign</t>
  </si>
  <si>
    <t>Market Type</t>
  </si>
  <si>
    <t>Company Name</t>
  </si>
  <si>
    <t>Total Market Capitalisation on First Trading Day (EUR m)</t>
  </si>
  <si>
    <t>Newly Issued Shares</t>
  </si>
  <si>
    <t>Already Issued Shares</t>
  </si>
  <si>
    <t>Sum of Newly and Already Issued Shares</t>
  </si>
  <si>
    <t>Number of Employees</t>
  </si>
  <si>
    <t>Average Turnover (EUR thousand)</t>
  </si>
  <si>
    <t>Yearly Turnover (EUR thousand)</t>
  </si>
  <si>
    <t>Revenues (EUR thousand)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</si>
  <si>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</si>
  <si>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Athens Stock Exchange</t>
  </si>
  <si>
    <t>MEGAKRAN</t>
  </si>
  <si>
    <t>HU0000159389</t>
  </si>
  <si>
    <t>MEGAKRAN PUBLIC COMPANY LIMITED</t>
  </si>
  <si>
    <t>Nasdaq</t>
  </si>
  <si>
    <t>Bucharest Stock Exchange</t>
  </si>
  <si>
    <t>Budapest Stock Exchange</t>
  </si>
  <si>
    <t>Bulgarian Stock Exchange</t>
  </si>
  <si>
    <t>Luxembourg Stock Exchange</t>
  </si>
  <si>
    <t>Malta Stock Exchange</t>
  </si>
  <si>
    <t>Warsaw Stock Exchange</t>
  </si>
  <si>
    <t>Zagreb Stock Exchange</t>
  </si>
  <si>
    <t>Tel Aviv Stock Exchange</t>
  </si>
  <si>
    <t>Shares / Limited Partnership</t>
  </si>
  <si>
    <t>Prague Stock Exchange</t>
  </si>
  <si>
    <t>Services-Computer Programming Services</t>
  </si>
  <si>
    <t>Footwear, (No Rubber)</t>
  </si>
  <si>
    <t>Aircraft</t>
  </si>
  <si>
    <t>The sector name proprietary classification for Deutsche Börse is based on the Group's own classification.</t>
  </si>
  <si>
    <t>Consumer Packaged Goods</t>
  </si>
  <si>
    <t>SHI B</t>
  </si>
  <si>
    <t>SE0010636704</t>
  </si>
  <si>
    <t>GOLDB</t>
  </si>
  <si>
    <t>SE0014262218</t>
  </si>
  <si>
    <t>Attana AB</t>
  </si>
  <si>
    <t>Medical Diagnostics &amp; Research</t>
  </si>
  <si>
    <t>ATANA</t>
  </si>
  <si>
    <t>SE0010547273</t>
  </si>
  <si>
    <t>Asset Management</t>
  </si>
  <si>
    <t>TCAB B</t>
  </si>
  <si>
    <t>SE0006877700</t>
  </si>
  <si>
    <t>Africa Resources AB</t>
  </si>
  <si>
    <t>Basic Materials</t>
  </si>
  <si>
    <t>Metals &amp; Mining</t>
  </si>
  <si>
    <t>AFRI</t>
  </si>
  <si>
    <t>SE0009496482</t>
  </si>
  <si>
    <t>CNI Nordic 5 AB</t>
  </si>
  <si>
    <t>CNI5 PREF P2</t>
  </si>
  <si>
    <t>SE0011090646</t>
  </si>
  <si>
    <t>Industrial Products</t>
  </si>
  <si>
    <t>META</t>
  </si>
  <si>
    <t>SE0003086214</t>
  </si>
  <si>
    <t>Lumito AB</t>
  </si>
  <si>
    <t>LUMITO</t>
  </si>
  <si>
    <t>SE0011282847</t>
  </si>
  <si>
    <t>Interactive Media</t>
  </si>
  <si>
    <t>ZORDIX B</t>
  </si>
  <si>
    <t>SE0011725506</t>
  </si>
  <si>
    <t>Adverty AB</t>
  </si>
  <si>
    <t>Media-Diversified</t>
  </si>
  <si>
    <t>ADVT</t>
  </si>
  <si>
    <t>SE0011724889</t>
  </si>
  <si>
    <t>Raytelligence AB</t>
  </si>
  <si>
    <t>Hardware</t>
  </si>
  <si>
    <t>RAYTL</t>
  </si>
  <si>
    <t>SE0011721356</t>
  </si>
  <si>
    <t>Athris</t>
  </si>
  <si>
    <t>ATH</t>
  </si>
  <si>
    <t>CH0365501979</t>
  </si>
  <si>
    <t>Matador Partners Group</t>
  </si>
  <si>
    <t>SQL</t>
  </si>
  <si>
    <t>CH0042797206</t>
  </si>
  <si>
    <t>SEG Suisse Estate Group SA</t>
  </si>
  <si>
    <t>SEGN</t>
  </si>
  <si>
    <t>CH0424520929</t>
  </si>
  <si>
    <t>SenioResidenz</t>
  </si>
  <si>
    <t>SENIO</t>
  </si>
  <si>
    <t>CH0384629934</t>
  </si>
  <si>
    <t>Varia Europe Properties AG</t>
  </si>
  <si>
    <t>VARE</t>
  </si>
  <si>
    <t>CH0406705431</t>
  </si>
  <si>
    <t>Utilities</t>
  </si>
  <si>
    <t>Consumer Staples</t>
  </si>
  <si>
    <t>Materials</t>
  </si>
  <si>
    <t>Information Technology</t>
  </si>
  <si>
    <t>Trade &amp; Services</t>
  </si>
  <si>
    <t>Oil &amp; Energy</t>
  </si>
  <si>
    <t>K</t>
  </si>
  <si>
    <t>L</t>
  </si>
  <si>
    <t>MA</t>
  </si>
  <si>
    <t>Aros Bostadsutveckling AB</t>
  </si>
  <si>
    <t>SE0010598250 / SE0010547786</t>
  </si>
  <si>
    <t>Preference Shares</t>
  </si>
  <si>
    <t>D-shares</t>
  </si>
  <si>
    <t>Ljubljana Stock Exchange</t>
  </si>
  <si>
    <t>NLBR</t>
  </si>
  <si>
    <t>SI0021117344</t>
  </si>
  <si>
    <t>NLB d.d.</t>
  </si>
  <si>
    <t>List of IPOs 2018</t>
  </si>
  <si>
    <t>Börse Stuttgart</t>
  </si>
  <si>
    <t>Viafin Service Oyj</t>
  </si>
  <si>
    <t>CEVA Logistics AG*</t>
  </si>
  <si>
    <t>*Delisted</t>
  </si>
  <si>
    <t>[1] ISE operates under the trading name Euronext Dublin since 2019</t>
  </si>
  <si>
    <t>Oslo Børs[2]</t>
  </si>
  <si>
    <t>[2] Oslo Bors operates under the trading name Euronext Oslo since 2020</t>
  </si>
  <si>
    <t xml:space="preserve">The Dust Spółka Akcyjna               </t>
  </si>
  <si>
    <t xml:space="preserve">7Levels Spółka Akcyjna        </t>
  </si>
  <si>
    <t xml:space="preserve">ML System Spółka Akcyjna      </t>
  </si>
  <si>
    <t>Irish Stock Exchange[1]</t>
  </si>
  <si>
    <t>SE0017160773 / SE0011167956</t>
  </si>
  <si>
    <t>Fellow Finance Oyj*</t>
  </si>
  <si>
    <t>UDI CEE a.s.*</t>
  </si>
  <si>
    <t>Scandinavian Health Innovations B*</t>
  </si>
  <si>
    <t>GoldBlue AB*</t>
  </si>
  <si>
    <t>Zordix AB*</t>
  </si>
  <si>
    <t>Tectona Capital AB*</t>
  </si>
  <si>
    <t>//</t>
  </si>
  <si>
    <t>Metacon AB*</t>
  </si>
  <si>
    <t>Borgwarner (previously AKASOL AG)***</t>
  </si>
  <si>
    <t>Haier Smart Home Co. Ltd (previously Qingdao Haier Co. Ltd)</t>
  </si>
  <si>
    <t>Godewind Immobilien AG**</t>
  </si>
  <si>
    <t>** Godewind Immobilien AG was taken over by Covivio X-Tend in 2020</t>
  </si>
  <si>
    <t>***Akasol AG was taken over by BorgWarner in 2021 and shares have been transferred to ABBA BidCo AG</t>
  </si>
  <si>
    <t>Liv ihop AB*</t>
  </si>
  <si>
    <t>Nordic ID Plc*</t>
  </si>
  <si>
    <t>GPGB-M</t>
  </si>
  <si>
    <t>CRML</t>
  </si>
  <si>
    <t>RTEN</t>
  </si>
  <si>
    <t>Acacia Pharma Group PLC*</t>
  </si>
  <si>
    <t>NIBC Holding NV*</t>
  </si>
  <si>
    <t>Oxatis*</t>
  </si>
  <si>
    <t>Voluntis SA*</t>
  </si>
  <si>
    <t>MyBest Group*</t>
  </si>
  <si>
    <t>YEW GROVE REIT*</t>
  </si>
  <si>
    <t>CL0002409135 / NO0012451915</t>
  </si>
  <si>
    <t>GB00B5LJSC86 / NO0012785098</t>
  </si>
  <si>
    <t>Lavo.TV AS*</t>
  </si>
  <si>
    <t>NO0010341712 / NO0012535832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</si>
</sst>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_ ;\-#,##0.0\ "/>
  </numFmts>
  <fonts count="3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vertAlign val="superscript"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rgb="FF00B050"/>
      <name val="Trebuchet MS"/>
      <family val="2"/>
    </font>
    <font>
      <sz val="11"/>
      <color rgb="FFFF0000"/>
      <name val="Trebuchet MS"/>
      <family val="2"/>
    </font>
    <font>
      <sz val="15"/>
      <color rgb="FF222222"/>
      <name val="Avenir LT W01_65 Medium1475532"/>
    </font>
    <font>
      <sz val="5"/>
      <color rgb="FF4D5254"/>
      <name val="Avenir LT W01_65 Medium1475532"/>
    </font>
    <font>
      <sz val="5"/>
      <color rgb="FF313132"/>
      <name val="Knowledge-medium"/>
    </font>
    <font>
      <sz val="12"/>
      <color rgb="FF000000"/>
      <name val="Trebuchet MS"/>
      <family val="2"/>
    </font>
    <font>
      <sz val="12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sz val="11"/>
      <color theme="0" tint="-0.499984740745262"/>
      <name val="Calibri"/>
      <family val="2"/>
      <scheme val="minor"/>
    </font>
    <font>
      <sz val="12"/>
      <color rgb="FF80808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CE6F1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41">
    <xf numFmtId="0" fontId="0" fillId="0" borderId="0" xfId="0"/>
    <xf numFmtId="0" fontId="8" fillId="0" borderId="0" xfId="0" applyFont="1"/>
    <xf numFmtId="0" fontId="10" fillId="0" borderId="0" xfId="0" applyFont="1"/>
    <xf numFmtId="0" fontId="9" fillId="0" borderId="5" xfId="0" applyFont="1" applyBorder="1" applyAlignment="1">
      <alignment horizontal="center" vertical="center"/>
    </xf>
    <xf numFmtId="0" fontId="12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/>
    <xf numFmtId="0" fontId="8" fillId="0" borderId="7" xfId="0" applyFont="1" applyBorder="1"/>
    <xf numFmtId="14" fontId="7" fillId="0" borderId="0" xfId="0" applyNumberFormat="1" applyFont="1"/>
    <xf numFmtId="14" fontId="14" fillId="0" borderId="0" xfId="0" applyNumberFormat="1" applyFont="1"/>
    <xf numFmtId="14" fontId="8" fillId="0" borderId="0" xfId="0" applyNumberFormat="1" applyFont="1"/>
    <xf numFmtId="14" fontId="12" fillId="3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3" xfId="1" applyNumberFormat="1" applyFont="1" applyBorder="1" applyAlignment="1">
      <alignment horizontal="right" vertical="center"/>
    </xf>
    <xf numFmtId="164" fontId="9" fillId="0" borderId="12" xfId="1" applyNumberFormat="1" applyFont="1" applyBorder="1" applyAlignment="1">
      <alignment horizontal="right" vertical="center"/>
    </xf>
    <xf numFmtId="165" fontId="9" fillId="0" borderId="13" xfId="1" applyNumberFormat="1" applyFont="1" applyBorder="1" applyAlignment="1">
      <alignment horizontal="right" vertical="center"/>
    </xf>
    <xf numFmtId="165" fontId="9" fillId="0" borderId="12" xfId="1" applyNumberFormat="1" applyFont="1" applyBorder="1" applyAlignment="1">
      <alignment horizontal="right" vertical="center"/>
    </xf>
    <xf numFmtId="0" fontId="12" fillId="3" borderId="1" xfId="0" applyFont="1" applyFill="1" applyBorder="1"/>
    <xf numFmtId="0" fontId="10" fillId="0" borderId="18" xfId="0" applyFont="1" applyBorder="1" applyAlignment="1">
      <alignment horizontal="center" vertical="center"/>
    </xf>
    <xf numFmtId="164" fontId="17" fillId="0" borderId="13" xfId="1" applyNumberFormat="1" applyFont="1" applyBorder="1" applyAlignment="1">
      <alignment horizontal="right" vertical="center"/>
    </xf>
    <xf numFmtId="164" fontId="17" fillId="0" borderId="12" xfId="1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19" fillId="3" borderId="1" xfId="0" applyFont="1" applyFill="1" applyBorder="1" applyAlignment="1">
      <alignment wrapText="1"/>
    </xf>
    <xf numFmtId="14" fontId="19" fillId="3" borderId="2" xfId="0" applyNumberFormat="1" applyFont="1" applyFill="1" applyBorder="1" applyAlignment="1">
      <alignment wrapText="1"/>
    </xf>
    <xf numFmtId="0" fontId="19" fillId="0" borderId="0" xfId="0" applyFont="1" applyAlignment="1">
      <alignment wrapText="1"/>
    </xf>
    <xf numFmtId="0" fontId="22" fillId="2" borderId="0" xfId="0" applyFont="1" applyFill="1"/>
    <xf numFmtId="0" fontId="2" fillId="2" borderId="0" xfId="0" applyFont="1" applyFill="1"/>
    <xf numFmtId="2" fontId="24" fillId="0" borderId="0" xfId="0" applyNumberFormat="1" applyFont="1"/>
    <xf numFmtId="2" fontId="23" fillId="0" borderId="0" xfId="0" applyNumberFormat="1" applyFont="1"/>
    <xf numFmtId="0" fontId="25" fillId="2" borderId="0" xfId="0" applyFont="1" applyFill="1" applyAlignment="1">
      <alignment horizontal="right" vertical="center" wrapText="1"/>
    </xf>
    <xf numFmtId="164" fontId="26" fillId="2" borderId="0" xfId="1" applyNumberFormat="1" applyFont="1" applyFill="1" applyBorder="1" applyAlignment="1">
      <alignment horizontal="right" vertical="center"/>
    </xf>
    <xf numFmtId="3" fontId="5" fillId="2" borderId="0" xfId="0" applyNumberFormat="1" applyFont="1" applyFill="1"/>
    <xf numFmtId="164" fontId="17" fillId="0" borderId="0" xfId="1" applyNumberFormat="1" applyFont="1" applyBorder="1" applyAlignment="1">
      <alignment horizontal="left" vertical="center"/>
    </xf>
    <xf numFmtId="164" fontId="17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Border="1" applyAlignment="1">
      <alignment horizontal="right" vertical="center"/>
    </xf>
    <xf numFmtId="14" fontId="9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14" fontId="9" fillId="2" borderId="12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14" fontId="9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right" vertical="center"/>
    </xf>
    <xf numFmtId="165" fontId="17" fillId="0" borderId="13" xfId="1" applyNumberFormat="1" applyFont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165" fontId="17" fillId="2" borderId="12" xfId="1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" fillId="0" borderId="0" xfId="0" applyFont="1"/>
    <xf numFmtId="164" fontId="17" fillId="0" borderId="13" xfId="1" applyNumberFormat="1" applyFont="1" applyFill="1" applyBorder="1" applyAlignment="1">
      <alignment horizontal="right" vertical="center"/>
    </xf>
    <xf numFmtId="0" fontId="27" fillId="2" borderId="12" xfId="0" applyFont="1" applyFill="1" applyBorder="1" applyAlignment="1">
      <alignment horizontal="left" vertical="center"/>
    </xf>
    <xf numFmtId="14" fontId="27" fillId="2" borderId="12" xfId="0" applyNumberFormat="1" applyFont="1" applyFill="1" applyBorder="1" applyAlignment="1">
      <alignment horizontal="right" vertical="center"/>
    </xf>
    <xf numFmtId="0" fontId="27" fillId="2" borderId="12" xfId="0" applyFont="1" applyFill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165" fontId="27" fillId="2" borderId="12" xfId="1" applyNumberFormat="1" applyFont="1" applyFill="1" applyBorder="1" applyAlignment="1">
      <alignment horizontal="right" vertical="center"/>
    </xf>
    <xf numFmtId="0" fontId="1" fillId="2" borderId="0" xfId="0" applyFont="1" applyFill="1"/>
    <xf numFmtId="0" fontId="28" fillId="2" borderId="0" xfId="0" applyFont="1" applyFill="1"/>
    <xf numFmtId="0" fontId="29" fillId="0" borderId="0" xfId="0" applyFont="1"/>
    <xf numFmtId="165" fontId="17" fillId="0" borderId="13" xfId="1" applyNumberFormat="1" applyFont="1" applyFill="1" applyBorder="1" applyAlignment="1">
      <alignment horizontal="right" vertical="center"/>
    </xf>
    <xf numFmtId="165" fontId="17" fillId="0" borderId="12" xfId="1" applyNumberFormat="1" applyFont="1" applyFill="1" applyBorder="1" applyAlignment="1">
      <alignment horizontal="right" vertical="center"/>
    </xf>
    <xf numFmtId="165" fontId="27" fillId="0" borderId="12" xfId="1" applyNumberFormat="1" applyFont="1" applyFill="1" applyBorder="1" applyAlignment="1">
      <alignment horizontal="right" vertical="center"/>
    </xf>
    <xf numFmtId="164" fontId="27" fillId="0" borderId="13" xfId="1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14" fontId="27" fillId="0" borderId="12" xfId="0" applyNumberFormat="1" applyFont="1" applyBorder="1" applyAlignment="1">
      <alignment horizontal="right" vertical="center"/>
    </xf>
    <xf numFmtId="0" fontId="28" fillId="0" borderId="0" xfId="0" applyFont="1"/>
    <xf numFmtId="0" fontId="20" fillId="3" borderId="2" xfId="0" applyFont="1" applyFill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right" vertical="center"/>
    </xf>
    <xf numFmtId="164" fontId="17" fillId="2" borderId="13" xfId="1" applyNumberFormat="1" applyFont="1" applyFill="1" applyBorder="1" applyAlignment="1">
      <alignment horizontal="right" vertical="center"/>
    </xf>
    <xf numFmtId="164" fontId="27" fillId="2" borderId="13" xfId="1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right" vertical="center"/>
    </xf>
    <xf numFmtId="165" fontId="17" fillId="4" borderId="19" xfId="1" applyNumberFormat="1" applyFont="1" applyFill="1" applyBorder="1" applyAlignment="1">
      <alignment horizontal="right" vertical="center"/>
    </xf>
    <xf numFmtId="165" fontId="17" fillId="2" borderId="19" xfId="1" applyNumberFormat="1" applyFont="1" applyFill="1" applyBorder="1" applyAlignment="1">
      <alignment horizontal="right" vertical="center"/>
    </xf>
    <xf numFmtId="164" fontId="17" fillId="2" borderId="19" xfId="1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left" vertical="center"/>
    </xf>
    <xf numFmtId="14" fontId="9" fillId="4" borderId="12" xfId="0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17" fillId="4" borderId="12" xfId="0" applyFont="1" applyFill="1" applyBorder="1" applyAlignment="1">
      <alignment horizontal="right" vertical="center"/>
    </xf>
    <xf numFmtId="165" fontId="17" fillId="4" borderId="12" xfId="1" applyNumberFormat="1" applyFont="1" applyFill="1" applyBorder="1" applyAlignment="1">
      <alignment horizontal="right" vertical="center"/>
    </xf>
    <xf numFmtId="165" fontId="17" fillId="5" borderId="12" xfId="1" applyNumberFormat="1" applyFont="1" applyFill="1" applyBorder="1" applyAlignment="1">
      <alignment horizontal="right" vertical="center"/>
    </xf>
    <xf numFmtId="164" fontId="17" fillId="5" borderId="19" xfId="1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left" vertical="center"/>
    </xf>
    <xf numFmtId="14" fontId="30" fillId="2" borderId="12" xfId="0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165" fontId="30" fillId="2" borderId="12" xfId="1" applyNumberFormat="1" applyFont="1" applyFill="1" applyBorder="1" applyAlignment="1">
      <alignment horizontal="right" vertical="center"/>
    </xf>
    <xf numFmtId="164" fontId="30" fillId="2" borderId="19" xfId="1" applyNumberFormat="1" applyFont="1" applyFill="1" applyBorder="1" applyAlignment="1">
      <alignment horizontal="right" vertical="center"/>
    </xf>
    <xf numFmtId="0" fontId="30" fillId="5" borderId="12" xfId="0" applyFont="1" applyFill="1" applyBorder="1" applyAlignment="1">
      <alignment horizontal="left" vertical="center"/>
    </xf>
    <xf numFmtId="14" fontId="30" fillId="5" borderId="12" xfId="0" applyNumberFormat="1" applyFont="1" applyFill="1" applyBorder="1" applyAlignment="1">
      <alignment horizontal="right" vertical="center"/>
    </xf>
    <xf numFmtId="0" fontId="30" fillId="5" borderId="12" xfId="0" applyFont="1" applyFill="1" applyBorder="1" applyAlignment="1">
      <alignment horizontal="right" vertical="center"/>
    </xf>
    <xf numFmtId="165" fontId="30" fillId="5" borderId="12" xfId="1" applyNumberFormat="1" applyFont="1" applyFill="1" applyBorder="1" applyAlignment="1">
      <alignment horizontal="right" vertical="center"/>
    </xf>
    <xf numFmtId="164" fontId="30" fillId="5" borderId="19" xfId="1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left" vertical="center"/>
    </xf>
    <xf numFmtId="14" fontId="9" fillId="5" borderId="12" xfId="0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right" vertical="center"/>
    </xf>
    <xf numFmtId="164" fontId="17" fillId="5" borderId="12" xfId="1" applyNumberFormat="1" applyFont="1" applyFill="1" applyBorder="1" applyAlignment="1">
      <alignment horizontal="right" vertical="center"/>
    </xf>
    <xf numFmtId="164" fontId="30" fillId="2" borderId="12" xfId="1" applyNumberFormat="1" applyFont="1" applyFill="1" applyBorder="1" applyAlignment="1">
      <alignment horizontal="right" vertical="center"/>
    </xf>
    <xf numFmtId="164" fontId="17" fillId="2" borderId="12" xfId="1" applyNumberFormat="1" applyFont="1" applyFill="1" applyBorder="1" applyAlignment="1">
      <alignment horizontal="right" vertical="center"/>
    </xf>
    <xf numFmtId="166" fontId="17" fillId="2" borderId="12" xfId="1" applyNumberFormat="1" applyFont="1" applyFill="1" applyBorder="1" applyAlignment="1">
      <alignment horizontal="right" vertical="center"/>
    </xf>
    <xf numFmtId="164" fontId="17" fillId="5" borderId="20" xfId="1" applyNumberFormat="1" applyFont="1" applyFill="1" applyBorder="1" applyAlignment="1">
      <alignment horizontal="right" vertical="center"/>
    </xf>
    <xf numFmtId="164" fontId="17" fillId="2" borderId="20" xfId="1" applyNumberFormat="1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206684</xdr:colOff>
      <xdr:row>3</xdr:row>
      <xdr:rowOff>143851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570201</xdr:colOff>
      <xdr:row>3</xdr:row>
      <xdr:rowOff>143861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13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" defaultRowHeight="16.5"/>
  <cols>
    <col min="1" max="1" width="32.140625" style="1" customWidth="1"/>
    <col min="2" max="2" width="14" style="12" customWidth="1"/>
    <col min="3" max="3" width="21.7109375" style="1" bestFit="1" customWidth="1"/>
    <col min="4" max="4" width="12.7109375" style="1" bestFit="1" customWidth="1"/>
    <col min="5" max="5" width="40.28515625" style="1" customWidth="1"/>
    <col min="6" max="8" width="11.5703125" style="1" customWidth="1"/>
    <col min="9" max="9" width="24.7109375" style="1" bestFit="1" customWidth="1"/>
    <col min="10" max="10" width="25.28515625" style="1" customWidth="1"/>
    <col min="11" max="11" width="40.28515625" style="1" customWidth="1"/>
    <col min="12" max="12" width="14.42578125" style="1" customWidth="1"/>
    <col min="13" max="13" width="24" style="1" customWidth="1"/>
    <col min="14" max="14" width="21" style="1" customWidth="1"/>
    <col min="15" max="15" width="33" style="1" customWidth="1"/>
    <col min="16" max="17" width="23.28515625" style="1" customWidth="1"/>
    <col min="18" max="18" width="26.85546875" style="1" customWidth="1"/>
    <col min="19" max="31" width="13.85546875" style="1" customWidth="1"/>
    <col min="32" max="32" width="15" style="1" customWidth="1"/>
    <col min="33" max="33" width="16.5703125" style="1" customWidth="1"/>
    <col min="34" max="34" width="13.85546875" style="1" customWidth="1"/>
    <col min="35" max="35" width="16.85546875" style="1" customWidth="1"/>
    <col min="36" max="36" width="18.85546875" style="1" customWidth="1"/>
    <col min="37" max="37" width="18.7109375" style="1" customWidth="1"/>
    <col min="38" max="38" width="18.28515625" style="1" customWidth="1"/>
    <col min="39" max="39" width="12" style="1" bestFit="1" customWidth="1"/>
    <col min="40" max="40" width="9" style="1"/>
    <col min="41" max="41" width="23.28515625" style="1" customWidth="1"/>
    <col min="42" max="16384" width="9" style="1"/>
  </cols>
  <sheetData>
    <row r="1" spans="1:38">
      <c r="B1" s="10"/>
    </row>
    <row r="6" spans="1:38" s="8" customFormat="1" ht="27.75">
      <c r="A6" s="11" t="s">
        <v>484</v>
      </c>
    </row>
    <row r="7" spans="1:38" ht="17.25" thickBot="1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34" customFormat="1" ht="17.25" thickBot="1">
      <c r="A8" s="32"/>
      <c r="B8" s="33"/>
      <c r="C8" s="132"/>
      <c r="D8" s="132"/>
      <c r="E8" s="132"/>
      <c r="F8" s="133"/>
      <c r="G8" s="133"/>
      <c r="H8" s="133"/>
      <c r="I8" s="133"/>
      <c r="J8" s="133"/>
      <c r="K8" s="133"/>
      <c r="L8" s="132"/>
      <c r="M8" s="132"/>
      <c r="N8" s="132"/>
      <c r="O8" s="134"/>
      <c r="P8" s="124" t="s">
        <v>485</v>
      </c>
      <c r="Q8" s="125"/>
      <c r="R8" s="126"/>
      <c r="S8" s="124" t="s">
        <v>494</v>
      </c>
      <c r="T8" s="125"/>
      <c r="U8" s="125"/>
      <c r="V8" s="125"/>
      <c r="W8" s="126"/>
      <c r="X8" s="124" t="s">
        <v>495</v>
      </c>
      <c r="Y8" s="125"/>
      <c r="Z8" s="125"/>
      <c r="AA8" s="125"/>
      <c r="AB8" s="126"/>
      <c r="AC8" s="124" t="s">
        <v>496</v>
      </c>
      <c r="AD8" s="125"/>
      <c r="AE8" s="125"/>
      <c r="AF8" s="126"/>
      <c r="AG8" s="80"/>
      <c r="AH8" s="124" t="s">
        <v>497</v>
      </c>
      <c r="AI8" s="125"/>
      <c r="AJ8" s="125"/>
      <c r="AK8" s="125"/>
      <c r="AL8" s="126"/>
    </row>
    <row r="9" spans="1:38" s="27" customFormat="1" ht="20.25">
      <c r="A9" s="122" t="s">
        <v>8</v>
      </c>
      <c r="B9" s="122" t="s">
        <v>486</v>
      </c>
      <c r="C9" s="122" t="s">
        <v>487</v>
      </c>
      <c r="D9" s="122" t="s">
        <v>488</v>
      </c>
      <c r="E9" s="127" t="s">
        <v>489</v>
      </c>
      <c r="F9" s="129" t="s">
        <v>6</v>
      </c>
      <c r="G9" s="130"/>
      <c r="H9" s="131"/>
      <c r="I9" s="129" t="s">
        <v>7</v>
      </c>
      <c r="J9" s="130"/>
      <c r="K9" s="131"/>
      <c r="L9" s="122" t="s">
        <v>476</v>
      </c>
      <c r="M9" s="127" t="s">
        <v>2</v>
      </c>
      <c r="N9" s="127" t="s">
        <v>1</v>
      </c>
      <c r="O9" s="122" t="s">
        <v>490</v>
      </c>
      <c r="P9" s="122" t="s">
        <v>491</v>
      </c>
      <c r="Q9" s="122" t="s">
        <v>492</v>
      </c>
      <c r="R9" s="122" t="s">
        <v>493</v>
      </c>
      <c r="S9" s="122">
        <v>2018</v>
      </c>
      <c r="T9" s="122">
        <v>2019</v>
      </c>
      <c r="U9" s="122">
        <v>2020</v>
      </c>
      <c r="V9" s="122">
        <v>2021</v>
      </c>
      <c r="W9" s="122">
        <v>2022</v>
      </c>
      <c r="X9" s="122">
        <v>2018</v>
      </c>
      <c r="Y9" s="122">
        <v>2019</v>
      </c>
      <c r="Z9" s="122">
        <v>2020</v>
      </c>
      <c r="AA9" s="122">
        <v>2021</v>
      </c>
      <c r="AB9" s="122">
        <v>2022</v>
      </c>
      <c r="AC9" s="122">
        <v>2018</v>
      </c>
      <c r="AD9" s="122">
        <v>2019</v>
      </c>
      <c r="AE9" s="122">
        <v>2020</v>
      </c>
      <c r="AF9" s="122">
        <v>2021</v>
      </c>
      <c r="AG9" s="122">
        <v>2022</v>
      </c>
      <c r="AH9" s="122">
        <v>2018</v>
      </c>
      <c r="AI9" s="122">
        <v>2019</v>
      </c>
      <c r="AJ9" s="122">
        <v>2020</v>
      </c>
      <c r="AK9" s="122">
        <v>2021</v>
      </c>
      <c r="AL9" s="122">
        <v>2022</v>
      </c>
    </row>
    <row r="10" spans="1:38" s="27" customFormat="1" ht="18.75" thickBot="1">
      <c r="A10" s="123"/>
      <c r="B10" s="123"/>
      <c r="C10" s="123"/>
      <c r="D10" s="123"/>
      <c r="E10" s="128"/>
      <c r="F10" s="5" t="s">
        <v>3</v>
      </c>
      <c r="G10" s="6" t="s">
        <v>4</v>
      </c>
      <c r="H10" s="23" t="s">
        <v>5</v>
      </c>
      <c r="I10" s="5" t="s">
        <v>3</v>
      </c>
      <c r="J10" s="6" t="s">
        <v>4</v>
      </c>
      <c r="K10" s="7" t="s">
        <v>5</v>
      </c>
      <c r="L10" s="123"/>
      <c r="M10" s="128"/>
      <c r="N10" s="128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38" s="63" customFormat="1" ht="18">
      <c r="A11" s="55" t="s">
        <v>499</v>
      </c>
      <c r="B11" s="49">
        <v>43312</v>
      </c>
      <c r="C11" s="50" t="s">
        <v>0</v>
      </c>
      <c r="D11" s="50" t="s">
        <v>9</v>
      </c>
      <c r="E11" s="58" t="s">
        <v>10</v>
      </c>
      <c r="F11" s="58">
        <v>30</v>
      </c>
      <c r="G11" s="58"/>
      <c r="H11" s="58"/>
      <c r="I11" s="58" t="s">
        <v>17</v>
      </c>
      <c r="J11" s="58"/>
      <c r="K11" s="58"/>
      <c r="L11" s="58" t="s">
        <v>12</v>
      </c>
      <c r="M11" s="58" t="s">
        <v>13</v>
      </c>
      <c r="N11" s="58" t="s">
        <v>14</v>
      </c>
      <c r="O11" s="59">
        <v>8.1999999999999993</v>
      </c>
      <c r="P11" s="59">
        <v>4.2</v>
      </c>
      <c r="Q11" s="73">
        <v>0</v>
      </c>
      <c r="R11" s="73">
        <v>4.2</v>
      </c>
      <c r="S11" s="64">
        <v>1</v>
      </c>
      <c r="T11" s="64">
        <v>1</v>
      </c>
      <c r="U11" s="64">
        <v>1</v>
      </c>
      <c r="V11" s="64">
        <v>1</v>
      </c>
      <c r="W11" s="64">
        <v>1</v>
      </c>
      <c r="X11" s="64">
        <v>5.7382814859437756</v>
      </c>
      <c r="Y11" s="64">
        <v>5.0872627530364367</v>
      </c>
      <c r="Z11" s="64">
        <v>7.3537534136546219</v>
      </c>
      <c r="AA11" s="64">
        <v>4.1900000000000004</v>
      </c>
      <c r="AB11" s="64">
        <v>1.42</v>
      </c>
      <c r="AC11" s="64">
        <v>1428.8320900000001</v>
      </c>
      <c r="AD11" s="64">
        <v>1256.5538999999999</v>
      </c>
      <c r="AE11" s="64">
        <v>1831.0846000000008</v>
      </c>
      <c r="AF11" s="64">
        <v>1043.3330000000001</v>
      </c>
      <c r="AG11" s="64">
        <v>354</v>
      </c>
      <c r="AH11" s="64">
        <v>544.52</v>
      </c>
      <c r="AI11" s="64">
        <v>1170</v>
      </c>
      <c r="AJ11" s="64">
        <v>1066</v>
      </c>
      <c r="AK11" s="64">
        <v>878.298</v>
      </c>
      <c r="AL11" s="64">
        <v>1043.74</v>
      </c>
    </row>
    <row r="12" spans="1:38" s="31" customFormat="1" ht="18">
      <c r="A12" s="84" t="s">
        <v>15</v>
      </c>
      <c r="B12" s="85">
        <v>43232</v>
      </c>
      <c r="C12" s="86" t="s">
        <v>0</v>
      </c>
      <c r="D12" s="86" t="s">
        <v>16</v>
      </c>
      <c r="E12" s="87" t="s">
        <v>30</v>
      </c>
      <c r="F12" s="87">
        <v>60</v>
      </c>
      <c r="G12" s="87">
        <v>10</v>
      </c>
      <c r="H12" s="87">
        <v>1</v>
      </c>
      <c r="I12" s="87" t="s">
        <v>31</v>
      </c>
      <c r="J12" s="87" t="s">
        <v>31</v>
      </c>
      <c r="K12" s="87" t="s">
        <v>32</v>
      </c>
      <c r="L12" s="87" t="s">
        <v>480</v>
      </c>
      <c r="M12" s="87" t="s">
        <v>33</v>
      </c>
      <c r="N12" s="87" t="s">
        <v>34</v>
      </c>
      <c r="O12" s="88">
        <v>292.89999999999998</v>
      </c>
      <c r="P12" s="88">
        <v>100</v>
      </c>
      <c r="Q12" s="89">
        <v>0</v>
      </c>
      <c r="R12" s="89">
        <v>100</v>
      </c>
      <c r="S12" s="90">
        <v>132</v>
      </c>
      <c r="T12" s="90">
        <v>244</v>
      </c>
      <c r="U12" s="90">
        <v>237</v>
      </c>
      <c r="V12" s="90">
        <v>266</v>
      </c>
      <c r="W12" s="90">
        <v>260</v>
      </c>
      <c r="X12" s="90">
        <v>6699.84</v>
      </c>
      <c r="Y12" s="90">
        <v>242.41879458823527</v>
      </c>
      <c r="Z12" s="90">
        <v>655.95736434108528</v>
      </c>
      <c r="AA12" s="90" t="s">
        <v>29</v>
      </c>
      <c r="AB12" s="90" t="s">
        <v>29</v>
      </c>
      <c r="AC12" s="90">
        <v>120597.16</v>
      </c>
      <c r="AD12" s="90">
        <v>61816.792619999993</v>
      </c>
      <c r="AE12" s="90">
        <v>169237</v>
      </c>
      <c r="AF12" s="90" t="s">
        <v>29</v>
      </c>
      <c r="AG12" s="90" t="s">
        <v>29</v>
      </c>
      <c r="AH12" s="90">
        <v>26910</v>
      </c>
      <c r="AI12" s="90">
        <v>82825</v>
      </c>
      <c r="AJ12" s="90">
        <v>149103</v>
      </c>
      <c r="AK12" s="90">
        <v>98510</v>
      </c>
      <c r="AL12" s="90" t="s">
        <v>29</v>
      </c>
    </row>
    <row r="13" spans="1:38" s="31" customFormat="1" ht="18">
      <c r="A13" s="91" t="s">
        <v>15</v>
      </c>
      <c r="B13" s="92">
        <v>43253</v>
      </c>
      <c r="C13" s="93" t="s">
        <v>0</v>
      </c>
      <c r="D13" s="93" t="s">
        <v>16</v>
      </c>
      <c r="E13" s="94" t="s">
        <v>475</v>
      </c>
      <c r="F13" s="94">
        <v>35</v>
      </c>
      <c r="G13" s="94">
        <v>60</v>
      </c>
      <c r="H13" s="94">
        <v>7</v>
      </c>
      <c r="I13" s="94" t="s">
        <v>225</v>
      </c>
      <c r="J13" s="94" t="s">
        <v>225</v>
      </c>
      <c r="K13" s="94" t="s">
        <v>225</v>
      </c>
      <c r="L13" s="94" t="s">
        <v>480</v>
      </c>
      <c r="M13" s="94" t="s">
        <v>18</v>
      </c>
      <c r="N13" s="94" t="s">
        <v>19</v>
      </c>
      <c r="O13" s="95">
        <v>2426.8000000000002</v>
      </c>
      <c r="P13" s="95">
        <v>0</v>
      </c>
      <c r="Q13" s="96">
        <v>645.70000000000005</v>
      </c>
      <c r="R13" s="96">
        <v>645.70000000000005</v>
      </c>
      <c r="S13" s="97">
        <v>121</v>
      </c>
      <c r="T13" s="97">
        <v>167</v>
      </c>
      <c r="U13" s="97">
        <v>195</v>
      </c>
      <c r="V13" s="97">
        <v>198</v>
      </c>
      <c r="W13" s="97">
        <v>188</v>
      </c>
      <c r="X13" s="97">
        <v>5847.71</v>
      </c>
      <c r="Y13" s="97">
        <v>1070.0459912549018</v>
      </c>
      <c r="Z13" s="97">
        <v>289.44961240310079</v>
      </c>
      <c r="AA13" s="97">
        <v>206.8217054263566</v>
      </c>
      <c r="AB13" s="97">
        <v>1117</v>
      </c>
      <c r="AC13" s="97">
        <v>1350820.24</v>
      </c>
      <c r="AD13" s="97">
        <v>272861.72776999994</v>
      </c>
      <c r="AE13" s="97">
        <v>74678</v>
      </c>
      <c r="AF13" s="97">
        <v>53360</v>
      </c>
      <c r="AG13" s="97">
        <v>287017</v>
      </c>
      <c r="AH13" s="97">
        <v>190420</v>
      </c>
      <c r="AI13" s="97">
        <v>161508</v>
      </c>
      <c r="AJ13" s="97">
        <v>147871</v>
      </c>
      <c r="AK13" s="97">
        <v>510269</v>
      </c>
      <c r="AL13" s="97">
        <v>519208</v>
      </c>
    </row>
    <row r="14" spans="1:38" s="31" customFormat="1" ht="18">
      <c r="A14" s="91" t="s">
        <v>15</v>
      </c>
      <c r="B14" s="92">
        <v>43396</v>
      </c>
      <c r="C14" s="93" t="s">
        <v>0</v>
      </c>
      <c r="D14" s="93" t="s">
        <v>16</v>
      </c>
      <c r="E14" s="94" t="s">
        <v>26</v>
      </c>
      <c r="F14" s="94">
        <v>35</v>
      </c>
      <c r="G14" s="94">
        <v>60</v>
      </c>
      <c r="H14" s="94">
        <v>7</v>
      </c>
      <c r="I14" s="94" t="s">
        <v>225</v>
      </c>
      <c r="J14" s="94" t="s">
        <v>225</v>
      </c>
      <c r="K14" s="94" t="s">
        <v>225</v>
      </c>
      <c r="L14" s="94" t="s">
        <v>480</v>
      </c>
      <c r="M14" s="94" t="s">
        <v>27</v>
      </c>
      <c r="N14" s="94" t="s">
        <v>28</v>
      </c>
      <c r="O14" s="95">
        <v>100.1</v>
      </c>
      <c r="P14" s="95">
        <v>100</v>
      </c>
      <c r="Q14" s="61">
        <v>0</v>
      </c>
      <c r="R14" s="61">
        <v>100</v>
      </c>
      <c r="S14" s="90" t="s">
        <v>29</v>
      </c>
      <c r="T14" s="90" t="s">
        <v>29</v>
      </c>
      <c r="U14" s="90">
        <v>12</v>
      </c>
      <c r="V14" s="90">
        <v>15</v>
      </c>
      <c r="W14" s="90">
        <v>14</v>
      </c>
      <c r="X14" s="90">
        <v>2682.35</v>
      </c>
      <c r="Y14" s="90">
        <v>950.92494554404163</v>
      </c>
      <c r="Z14" s="90">
        <v>164.43798449612405</v>
      </c>
      <c r="AA14" s="90">
        <v>51.356589147286819</v>
      </c>
      <c r="AB14" s="90">
        <v>190</v>
      </c>
      <c r="AC14" s="90">
        <v>91199.9</v>
      </c>
      <c r="AD14" s="90">
        <v>183528.51449000003</v>
      </c>
      <c r="AE14" s="90">
        <v>42425</v>
      </c>
      <c r="AF14" s="90">
        <v>13250</v>
      </c>
      <c r="AG14" s="90">
        <v>43294</v>
      </c>
      <c r="AH14" s="90">
        <v>12</v>
      </c>
      <c r="AI14" s="90">
        <v>5740</v>
      </c>
      <c r="AJ14" s="90">
        <v>6136</v>
      </c>
      <c r="AK14" s="90">
        <v>6012</v>
      </c>
      <c r="AL14" s="90">
        <v>8071</v>
      </c>
    </row>
    <row r="15" spans="1:38" s="31" customFormat="1" ht="18">
      <c r="A15" s="91" t="s">
        <v>15</v>
      </c>
      <c r="B15" s="92">
        <v>43411</v>
      </c>
      <c r="C15" s="93" t="s">
        <v>0</v>
      </c>
      <c r="D15" s="93" t="s">
        <v>20</v>
      </c>
      <c r="E15" s="94" t="s">
        <v>21</v>
      </c>
      <c r="F15" s="94">
        <v>40</v>
      </c>
      <c r="G15" s="94">
        <v>25</v>
      </c>
      <c r="H15" s="94">
        <v>4</v>
      </c>
      <c r="I15" s="94" t="s">
        <v>23</v>
      </c>
      <c r="J15" s="94" t="s">
        <v>23</v>
      </c>
      <c r="K15" s="94" t="s">
        <v>22</v>
      </c>
      <c r="L15" s="94" t="s">
        <v>480</v>
      </c>
      <c r="M15" s="94" t="s">
        <v>24</v>
      </c>
      <c r="N15" s="94" t="s">
        <v>25</v>
      </c>
      <c r="O15" s="95">
        <v>35.700000000000003</v>
      </c>
      <c r="P15" s="95">
        <v>9.3000000000000007</v>
      </c>
      <c r="Q15" s="96">
        <v>0</v>
      </c>
      <c r="R15" s="96">
        <v>9.3000000000000007</v>
      </c>
      <c r="S15" s="97">
        <v>105</v>
      </c>
      <c r="T15" s="97">
        <v>152</v>
      </c>
      <c r="U15" s="97">
        <v>165</v>
      </c>
      <c r="V15" s="97">
        <v>192</v>
      </c>
      <c r="W15" s="97">
        <v>236</v>
      </c>
      <c r="X15" s="97">
        <v>133.87</v>
      </c>
      <c r="Y15" s="97">
        <v>26.995385272727269</v>
      </c>
      <c r="Z15" s="97">
        <v>2.0891472868217056</v>
      </c>
      <c r="AA15" s="97">
        <v>5.8139534883720927</v>
      </c>
      <c r="AB15" s="97">
        <v>14.41034619883041</v>
      </c>
      <c r="AC15" s="97">
        <v>4016.2</v>
      </c>
      <c r="AD15" s="97">
        <v>1484.7461899999998</v>
      </c>
      <c r="AE15" s="97">
        <v>539</v>
      </c>
      <c r="AF15" s="97">
        <v>1500</v>
      </c>
      <c r="AG15" s="97">
        <v>2464.1692000000003</v>
      </c>
      <c r="AH15" s="97">
        <v>41406.720000000001</v>
      </c>
      <c r="AI15" s="97">
        <v>50873</v>
      </c>
      <c r="AJ15" s="97">
        <v>58930</v>
      </c>
      <c r="AK15" s="97">
        <v>76084.694000000003</v>
      </c>
      <c r="AL15" s="97">
        <v>100364.652</v>
      </c>
    </row>
    <row r="16" spans="1:38" s="79" customFormat="1" ht="18">
      <c r="A16" s="98" t="s">
        <v>588</v>
      </c>
      <c r="B16" s="99">
        <v>43133</v>
      </c>
      <c r="C16" s="100" t="s">
        <v>35</v>
      </c>
      <c r="D16" s="100" t="s">
        <v>20</v>
      </c>
      <c r="E16" s="100" t="s">
        <v>602</v>
      </c>
      <c r="F16" s="101">
        <v>40</v>
      </c>
      <c r="G16" s="101">
        <v>25</v>
      </c>
      <c r="H16" s="101"/>
      <c r="I16" s="101" t="s">
        <v>23</v>
      </c>
      <c r="J16" s="101" t="s">
        <v>23</v>
      </c>
      <c r="K16" s="100" t="s">
        <v>518</v>
      </c>
      <c r="L16" s="101" t="s">
        <v>480</v>
      </c>
      <c r="M16" s="100" t="s">
        <v>519</v>
      </c>
      <c r="N16" s="100" t="s">
        <v>520</v>
      </c>
      <c r="O16" s="102" t="s">
        <v>29</v>
      </c>
      <c r="P16" s="102">
        <v>0.38</v>
      </c>
      <c r="Q16" s="102" t="s">
        <v>29</v>
      </c>
      <c r="R16" s="102" t="s">
        <v>29</v>
      </c>
      <c r="S16" s="103">
        <v>5</v>
      </c>
      <c r="T16" s="103" t="s">
        <v>29</v>
      </c>
      <c r="U16" s="103" t="s">
        <v>29</v>
      </c>
      <c r="V16" s="103" t="s">
        <v>29</v>
      </c>
      <c r="W16" s="103" t="s">
        <v>29</v>
      </c>
      <c r="X16" s="103" t="s">
        <v>29</v>
      </c>
      <c r="Y16" s="103" t="s">
        <v>29</v>
      </c>
      <c r="Z16" s="103" t="s">
        <v>29</v>
      </c>
      <c r="AA16" s="103" t="s">
        <v>29</v>
      </c>
      <c r="AB16" s="103" t="s">
        <v>29</v>
      </c>
      <c r="AC16" s="103" t="s">
        <v>29</v>
      </c>
      <c r="AD16" s="103" t="s">
        <v>29</v>
      </c>
      <c r="AE16" s="103" t="s">
        <v>29</v>
      </c>
      <c r="AF16" s="103" t="s">
        <v>29</v>
      </c>
      <c r="AG16" s="103" t="s">
        <v>29</v>
      </c>
      <c r="AH16" s="103" t="s">
        <v>29</v>
      </c>
      <c r="AI16" s="103" t="s">
        <v>29</v>
      </c>
      <c r="AJ16" s="103" t="s">
        <v>29</v>
      </c>
      <c r="AK16" s="103" t="s">
        <v>29</v>
      </c>
      <c r="AL16" s="103" t="s">
        <v>29</v>
      </c>
    </row>
    <row r="17" spans="1:39" s="79" customFormat="1" ht="18">
      <c r="A17" s="104" t="s">
        <v>588</v>
      </c>
      <c r="B17" s="105">
        <v>43152</v>
      </c>
      <c r="C17" s="106" t="s">
        <v>35</v>
      </c>
      <c r="D17" s="106" t="s">
        <v>20</v>
      </c>
      <c r="E17" s="106" t="s">
        <v>603</v>
      </c>
      <c r="F17" s="101">
        <v>40</v>
      </c>
      <c r="G17" s="101">
        <v>25</v>
      </c>
      <c r="H17" s="101"/>
      <c r="I17" s="101" t="s">
        <v>23</v>
      </c>
      <c r="J17" s="101" t="s">
        <v>23</v>
      </c>
      <c r="K17" s="106" t="s">
        <v>211</v>
      </c>
      <c r="L17" s="101" t="s">
        <v>480</v>
      </c>
      <c r="M17" s="106" t="s">
        <v>521</v>
      </c>
      <c r="N17" s="106" t="s">
        <v>522</v>
      </c>
      <c r="O17" s="107" t="s">
        <v>29</v>
      </c>
      <c r="P17" s="107">
        <v>2.2999999999999998</v>
      </c>
      <c r="Q17" s="107" t="s">
        <v>29</v>
      </c>
      <c r="R17" s="107" t="s">
        <v>29</v>
      </c>
      <c r="S17" s="108">
        <v>34</v>
      </c>
      <c r="T17" s="108" t="s">
        <v>29</v>
      </c>
      <c r="U17" s="108" t="s">
        <v>29</v>
      </c>
      <c r="V17" s="108" t="s">
        <v>29</v>
      </c>
      <c r="W17" s="108" t="s">
        <v>29</v>
      </c>
      <c r="X17" s="108" t="s">
        <v>29</v>
      </c>
      <c r="Y17" s="108" t="s">
        <v>29</v>
      </c>
      <c r="Z17" s="108" t="s">
        <v>29</v>
      </c>
      <c r="AA17" s="108" t="s">
        <v>29</v>
      </c>
      <c r="AB17" s="108" t="s">
        <v>29</v>
      </c>
      <c r="AC17" s="108" t="s">
        <v>29</v>
      </c>
      <c r="AD17" s="108" t="s">
        <v>29</v>
      </c>
      <c r="AE17" s="108" t="s">
        <v>29</v>
      </c>
      <c r="AF17" s="108" t="s">
        <v>29</v>
      </c>
      <c r="AG17" s="108" t="s">
        <v>29</v>
      </c>
      <c r="AH17" s="108" t="s">
        <v>29</v>
      </c>
      <c r="AI17" s="108" t="s">
        <v>29</v>
      </c>
      <c r="AJ17" s="108" t="s">
        <v>29</v>
      </c>
      <c r="AK17" s="108" t="s">
        <v>29</v>
      </c>
      <c r="AL17" s="108" t="s">
        <v>29</v>
      </c>
    </row>
    <row r="18" spans="1:39" s="28" customFormat="1" ht="18">
      <c r="A18" s="56" t="s">
        <v>588</v>
      </c>
      <c r="B18" s="51">
        <v>43160</v>
      </c>
      <c r="C18" s="52" t="s">
        <v>35</v>
      </c>
      <c r="D18" s="52" t="s">
        <v>16</v>
      </c>
      <c r="E18" s="60" t="s">
        <v>564</v>
      </c>
      <c r="F18" s="60"/>
      <c r="G18" s="60"/>
      <c r="H18" s="60"/>
      <c r="I18" s="60"/>
      <c r="J18" s="60"/>
      <c r="K18" s="60"/>
      <c r="L18" s="60" t="s">
        <v>480</v>
      </c>
      <c r="M18" s="60" t="s">
        <v>565</v>
      </c>
      <c r="N18" s="60" t="s">
        <v>566</v>
      </c>
      <c r="O18" s="61" t="s">
        <v>29</v>
      </c>
      <c r="P18" s="61">
        <v>0.99986399999999998</v>
      </c>
      <c r="Q18" s="61">
        <v>0.27773999999999999</v>
      </c>
      <c r="R18" s="61">
        <v>1.277604</v>
      </c>
      <c r="S18" s="90" t="s">
        <v>29</v>
      </c>
      <c r="T18" s="90" t="s">
        <v>29</v>
      </c>
      <c r="U18" s="90" t="s">
        <v>29</v>
      </c>
      <c r="V18" s="90" t="s">
        <v>29</v>
      </c>
      <c r="W18" s="90" t="s">
        <v>29</v>
      </c>
      <c r="X18" s="90" t="s">
        <v>29</v>
      </c>
      <c r="Y18" s="90" t="s">
        <v>29</v>
      </c>
      <c r="Z18" s="90" t="s">
        <v>29</v>
      </c>
      <c r="AA18" s="90" t="s">
        <v>29</v>
      </c>
      <c r="AB18" s="90" t="s">
        <v>29</v>
      </c>
      <c r="AC18" s="90" t="s">
        <v>29</v>
      </c>
      <c r="AD18" s="90" t="s">
        <v>29</v>
      </c>
      <c r="AE18" s="90" t="s">
        <v>29</v>
      </c>
      <c r="AF18" s="90" t="s">
        <v>29</v>
      </c>
      <c r="AG18" s="90" t="s">
        <v>29</v>
      </c>
      <c r="AH18" s="90" t="s">
        <v>29</v>
      </c>
      <c r="AI18" s="90" t="s">
        <v>29</v>
      </c>
      <c r="AJ18" s="90" t="s">
        <v>29</v>
      </c>
      <c r="AK18" s="90" t="s">
        <v>29</v>
      </c>
      <c r="AL18" s="90" t="s">
        <v>29</v>
      </c>
    </row>
    <row r="19" spans="1:39" s="28" customFormat="1" ht="18">
      <c r="A19" s="109" t="s">
        <v>588</v>
      </c>
      <c r="B19" s="110">
        <v>43167</v>
      </c>
      <c r="C19" s="111" t="s">
        <v>35</v>
      </c>
      <c r="D19" s="111" t="s">
        <v>20</v>
      </c>
      <c r="E19" s="112" t="s">
        <v>523</v>
      </c>
      <c r="F19" s="112">
        <v>20</v>
      </c>
      <c r="G19" s="112">
        <v>35</v>
      </c>
      <c r="H19" s="112"/>
      <c r="I19" s="112" t="s">
        <v>218</v>
      </c>
      <c r="J19" s="112" t="s">
        <v>218</v>
      </c>
      <c r="K19" s="112" t="s">
        <v>524</v>
      </c>
      <c r="L19" s="94" t="s">
        <v>480</v>
      </c>
      <c r="M19" s="112" t="s">
        <v>525</v>
      </c>
      <c r="N19" s="112" t="s">
        <v>526</v>
      </c>
      <c r="O19" s="96" t="s">
        <v>29</v>
      </c>
      <c r="P19" s="96">
        <v>1.02</v>
      </c>
      <c r="Q19" s="96" t="s">
        <v>29</v>
      </c>
      <c r="R19" s="96" t="s">
        <v>29</v>
      </c>
      <c r="S19" s="97">
        <v>10</v>
      </c>
      <c r="T19" s="97">
        <v>10</v>
      </c>
      <c r="U19" s="97">
        <v>9</v>
      </c>
      <c r="V19" s="97">
        <v>10</v>
      </c>
      <c r="W19" s="97">
        <v>10</v>
      </c>
      <c r="X19" s="97" t="s">
        <v>29</v>
      </c>
      <c r="Y19" s="97" t="s">
        <v>29</v>
      </c>
      <c r="Z19" s="97" t="s">
        <v>29</v>
      </c>
      <c r="AA19" s="97" t="s">
        <v>29</v>
      </c>
      <c r="AB19" s="97" t="s">
        <v>29</v>
      </c>
      <c r="AC19" s="97" t="s">
        <v>29</v>
      </c>
      <c r="AD19" s="97" t="s">
        <v>29</v>
      </c>
      <c r="AE19" s="97" t="s">
        <v>29</v>
      </c>
      <c r="AF19" s="97" t="s">
        <v>29</v>
      </c>
      <c r="AG19" s="97" t="s">
        <v>29</v>
      </c>
      <c r="AH19" s="97">
        <v>825.21831999999995</v>
      </c>
      <c r="AI19" s="97">
        <v>803.50454999999999</v>
      </c>
      <c r="AJ19" s="97">
        <v>782.51723000000004</v>
      </c>
      <c r="AK19" s="97">
        <v>878.30286999999998</v>
      </c>
      <c r="AL19" s="97">
        <v>753</v>
      </c>
    </row>
    <row r="20" spans="1:39" s="28" customFormat="1" ht="18">
      <c r="A20" s="98" t="s">
        <v>588</v>
      </c>
      <c r="B20" s="99">
        <v>43203</v>
      </c>
      <c r="C20" s="100" t="s">
        <v>35</v>
      </c>
      <c r="D20" s="100" t="s">
        <v>20</v>
      </c>
      <c r="E20" s="100" t="s">
        <v>605</v>
      </c>
      <c r="F20" s="100">
        <v>30</v>
      </c>
      <c r="G20" s="100">
        <v>40</v>
      </c>
      <c r="H20" s="100"/>
      <c r="I20" s="100" t="s">
        <v>17</v>
      </c>
      <c r="J20" s="100" t="s">
        <v>17</v>
      </c>
      <c r="K20" s="100" t="s">
        <v>527</v>
      </c>
      <c r="L20" s="101" t="s">
        <v>480</v>
      </c>
      <c r="M20" s="100" t="s">
        <v>528</v>
      </c>
      <c r="N20" s="100" t="s">
        <v>529</v>
      </c>
      <c r="O20" s="102" t="s">
        <v>29</v>
      </c>
      <c r="P20" s="102">
        <v>0</v>
      </c>
      <c r="Q20" s="102" t="s">
        <v>29</v>
      </c>
      <c r="R20" s="102" t="s">
        <v>29</v>
      </c>
      <c r="S20" s="103">
        <v>1</v>
      </c>
      <c r="T20" s="103" t="s">
        <v>29</v>
      </c>
      <c r="U20" s="103" t="s">
        <v>29</v>
      </c>
      <c r="V20" s="103" t="s">
        <v>29</v>
      </c>
      <c r="W20" s="103" t="s">
        <v>606</v>
      </c>
      <c r="X20" s="103" t="s">
        <v>29</v>
      </c>
      <c r="Y20" s="103" t="s">
        <v>29</v>
      </c>
      <c r="Z20" s="103" t="s">
        <v>29</v>
      </c>
      <c r="AA20" s="103" t="s">
        <v>29</v>
      </c>
      <c r="AB20" s="103" t="s">
        <v>606</v>
      </c>
      <c r="AC20" s="103" t="s">
        <v>29</v>
      </c>
      <c r="AD20" s="103" t="s">
        <v>29</v>
      </c>
      <c r="AE20" s="103" t="s">
        <v>29</v>
      </c>
      <c r="AF20" s="103" t="s">
        <v>29</v>
      </c>
      <c r="AG20" s="103" t="s">
        <v>606</v>
      </c>
      <c r="AH20" s="103" t="s">
        <v>29</v>
      </c>
      <c r="AI20" s="103" t="s">
        <v>29</v>
      </c>
      <c r="AJ20" s="103" t="s">
        <v>29</v>
      </c>
      <c r="AK20" s="103" t="s">
        <v>29</v>
      </c>
      <c r="AL20" s="103" t="s">
        <v>606</v>
      </c>
    </row>
    <row r="21" spans="1:39" s="28" customFormat="1" ht="18">
      <c r="A21" s="109" t="s">
        <v>588</v>
      </c>
      <c r="B21" s="110">
        <v>43235</v>
      </c>
      <c r="C21" s="111" t="s">
        <v>35</v>
      </c>
      <c r="D21" s="111" t="s">
        <v>16</v>
      </c>
      <c r="E21" s="112" t="s">
        <v>558</v>
      </c>
      <c r="F21" s="112"/>
      <c r="G21" s="112"/>
      <c r="H21" s="112"/>
      <c r="I21" s="112"/>
      <c r="J21" s="112"/>
      <c r="K21" s="112"/>
      <c r="L21" s="112" t="s">
        <v>480</v>
      </c>
      <c r="M21" s="112" t="s">
        <v>559</v>
      </c>
      <c r="N21" s="112" t="s">
        <v>560</v>
      </c>
      <c r="O21" s="96" t="s">
        <v>29</v>
      </c>
      <c r="P21" s="96">
        <v>0</v>
      </c>
      <c r="Q21" s="96">
        <v>11.0465</v>
      </c>
      <c r="R21" s="96">
        <v>11.0465</v>
      </c>
      <c r="S21" s="97" t="s">
        <v>29</v>
      </c>
      <c r="T21" s="97" t="s">
        <v>29</v>
      </c>
      <c r="U21" s="97" t="s">
        <v>29</v>
      </c>
      <c r="V21" s="97" t="s">
        <v>29</v>
      </c>
      <c r="W21" s="97" t="s">
        <v>29</v>
      </c>
      <c r="X21" s="97" t="s">
        <v>29</v>
      </c>
      <c r="Y21" s="97" t="s">
        <v>29</v>
      </c>
      <c r="Z21" s="97" t="s">
        <v>29</v>
      </c>
      <c r="AA21" s="97" t="s">
        <v>29</v>
      </c>
      <c r="AB21" s="97" t="s">
        <v>29</v>
      </c>
      <c r="AC21" s="97" t="s">
        <v>29</v>
      </c>
      <c r="AD21" s="97" t="s">
        <v>29</v>
      </c>
      <c r="AE21" s="97" t="s">
        <v>29</v>
      </c>
      <c r="AF21" s="97" t="s">
        <v>29</v>
      </c>
      <c r="AG21" s="97" t="s">
        <v>29</v>
      </c>
      <c r="AH21" s="97" t="s">
        <v>29</v>
      </c>
      <c r="AI21" s="97" t="s">
        <v>29</v>
      </c>
      <c r="AJ21" s="97" t="s">
        <v>29</v>
      </c>
      <c r="AK21" s="97" t="s">
        <v>29</v>
      </c>
      <c r="AL21" s="97" t="s">
        <v>29</v>
      </c>
    </row>
    <row r="22" spans="1:39" s="28" customFormat="1" ht="18">
      <c r="A22" s="56" t="s">
        <v>588</v>
      </c>
      <c r="B22" s="51">
        <v>43251</v>
      </c>
      <c r="C22" s="52" t="s">
        <v>35</v>
      </c>
      <c r="D22" s="52" t="s">
        <v>20</v>
      </c>
      <c r="E22" s="60" t="s">
        <v>530</v>
      </c>
      <c r="F22" s="60">
        <v>55</v>
      </c>
      <c r="G22" s="60">
        <v>15</v>
      </c>
      <c r="H22" s="60"/>
      <c r="I22" s="60" t="s">
        <v>531</v>
      </c>
      <c r="J22" s="60" t="s">
        <v>572</v>
      </c>
      <c r="K22" s="60" t="s">
        <v>532</v>
      </c>
      <c r="L22" s="60" t="s">
        <v>581</v>
      </c>
      <c r="M22" s="60" t="s">
        <v>533</v>
      </c>
      <c r="N22" s="60" t="s">
        <v>534</v>
      </c>
      <c r="O22" s="61" t="s">
        <v>29</v>
      </c>
      <c r="P22" s="61">
        <v>0.48</v>
      </c>
      <c r="Q22" s="61" t="s">
        <v>29</v>
      </c>
      <c r="R22" s="61" t="s">
        <v>29</v>
      </c>
      <c r="S22" s="90">
        <v>2</v>
      </c>
      <c r="T22" s="90" t="s">
        <v>29</v>
      </c>
      <c r="U22" s="90" t="s">
        <v>29</v>
      </c>
      <c r="V22" s="90" t="s">
        <v>29</v>
      </c>
      <c r="W22" s="90">
        <v>1</v>
      </c>
      <c r="X22" s="90" t="s">
        <v>29</v>
      </c>
      <c r="Y22" s="90" t="s">
        <v>29</v>
      </c>
      <c r="Z22" s="90" t="s">
        <v>29</v>
      </c>
      <c r="AA22" s="90" t="s">
        <v>29</v>
      </c>
      <c r="AB22" s="90" t="s">
        <v>29</v>
      </c>
      <c r="AC22" s="90" t="s">
        <v>29</v>
      </c>
      <c r="AD22" s="90" t="s">
        <v>29</v>
      </c>
      <c r="AE22" s="90" t="s">
        <v>29</v>
      </c>
      <c r="AF22" s="90" t="s">
        <v>29</v>
      </c>
      <c r="AG22" s="90" t="s">
        <v>29</v>
      </c>
      <c r="AH22" s="90" t="s">
        <v>29</v>
      </c>
      <c r="AI22" s="90" t="s">
        <v>29</v>
      </c>
      <c r="AJ22" s="90" t="s">
        <v>29</v>
      </c>
      <c r="AK22" s="90" t="s">
        <v>29</v>
      </c>
      <c r="AL22" s="90">
        <v>214</v>
      </c>
    </row>
    <row r="23" spans="1:39" s="28" customFormat="1" ht="18">
      <c r="A23" s="109" t="s">
        <v>588</v>
      </c>
      <c r="B23" s="110">
        <v>43266</v>
      </c>
      <c r="C23" s="111" t="s">
        <v>35</v>
      </c>
      <c r="D23" s="111" t="s">
        <v>16</v>
      </c>
      <c r="E23" s="112" t="s">
        <v>555</v>
      </c>
      <c r="F23" s="112"/>
      <c r="G23" s="112"/>
      <c r="H23" s="112"/>
      <c r="I23" s="112"/>
      <c r="J23" s="112"/>
      <c r="K23" s="112"/>
      <c r="L23" s="112" t="s">
        <v>480</v>
      </c>
      <c r="M23" s="112" t="s">
        <v>556</v>
      </c>
      <c r="N23" s="112" t="s">
        <v>557</v>
      </c>
      <c r="O23" s="96" t="s">
        <v>29</v>
      </c>
      <c r="P23" s="96">
        <v>0</v>
      </c>
      <c r="Q23" s="96">
        <v>0.20343600000000001</v>
      </c>
      <c r="R23" s="96">
        <v>0.20343600000000001</v>
      </c>
      <c r="S23" s="97" t="s">
        <v>29</v>
      </c>
      <c r="T23" s="97" t="s">
        <v>29</v>
      </c>
      <c r="U23" s="97" t="s">
        <v>29</v>
      </c>
      <c r="V23" s="97" t="s">
        <v>29</v>
      </c>
      <c r="W23" s="97" t="s">
        <v>29</v>
      </c>
      <c r="X23" s="97" t="s">
        <v>29</v>
      </c>
      <c r="Y23" s="97" t="s">
        <v>29</v>
      </c>
      <c r="Z23" s="97" t="s">
        <v>29</v>
      </c>
      <c r="AA23" s="97" t="s">
        <v>29</v>
      </c>
      <c r="AB23" s="97" t="s">
        <v>29</v>
      </c>
      <c r="AC23" s="97" t="s">
        <v>29</v>
      </c>
      <c r="AD23" s="97" t="s">
        <v>29</v>
      </c>
      <c r="AE23" s="97" t="s">
        <v>29</v>
      </c>
      <c r="AF23" s="97" t="s">
        <v>29</v>
      </c>
      <c r="AG23" s="97" t="s">
        <v>29</v>
      </c>
      <c r="AH23" s="97" t="s">
        <v>29</v>
      </c>
      <c r="AI23" s="97" t="s">
        <v>29</v>
      </c>
      <c r="AJ23" s="97" t="s">
        <v>29</v>
      </c>
      <c r="AK23" s="97" t="s">
        <v>29</v>
      </c>
      <c r="AL23" s="97" t="s">
        <v>29</v>
      </c>
    </row>
    <row r="24" spans="1:39" s="79" customFormat="1" ht="18">
      <c r="A24" s="56" t="s">
        <v>588</v>
      </c>
      <c r="B24" s="51">
        <v>43311</v>
      </c>
      <c r="C24" s="52" t="s">
        <v>35</v>
      </c>
      <c r="D24" s="52" t="s">
        <v>16</v>
      </c>
      <c r="E24" s="60" t="s">
        <v>561</v>
      </c>
      <c r="F24" s="60"/>
      <c r="G24" s="60"/>
      <c r="H24" s="60"/>
      <c r="I24" s="60"/>
      <c r="J24" s="60"/>
      <c r="K24" s="60"/>
      <c r="L24" s="60" t="s">
        <v>480</v>
      </c>
      <c r="M24" s="60" t="s">
        <v>562</v>
      </c>
      <c r="N24" s="60" t="s">
        <v>563</v>
      </c>
      <c r="O24" s="61" t="s">
        <v>29</v>
      </c>
      <c r="P24" s="61">
        <v>1.6</v>
      </c>
      <c r="Q24" s="61">
        <v>41.599998399999997</v>
      </c>
      <c r="R24" s="61">
        <v>43.199998399999998</v>
      </c>
      <c r="S24" s="90" t="s">
        <v>29</v>
      </c>
      <c r="T24" s="90" t="s">
        <v>29</v>
      </c>
      <c r="U24" s="90" t="s">
        <v>29</v>
      </c>
      <c r="V24" s="90" t="s">
        <v>29</v>
      </c>
      <c r="W24" s="90" t="s">
        <v>29</v>
      </c>
      <c r="X24" s="90" t="s">
        <v>29</v>
      </c>
      <c r="Y24" s="90" t="s">
        <v>29</v>
      </c>
      <c r="Z24" s="90" t="s">
        <v>29</v>
      </c>
      <c r="AA24" s="90" t="s">
        <v>29</v>
      </c>
      <c r="AB24" s="90" t="s">
        <v>29</v>
      </c>
      <c r="AC24" s="90" t="s">
        <v>29</v>
      </c>
      <c r="AD24" s="90" t="s">
        <v>29</v>
      </c>
      <c r="AE24" s="90" t="s">
        <v>29</v>
      </c>
      <c r="AF24" s="90" t="s">
        <v>29</v>
      </c>
      <c r="AG24" s="90" t="s">
        <v>29</v>
      </c>
      <c r="AH24" s="90" t="s">
        <v>29</v>
      </c>
      <c r="AI24" s="90" t="s">
        <v>29</v>
      </c>
      <c r="AJ24" s="90" t="s">
        <v>29</v>
      </c>
      <c r="AK24" s="90" t="s">
        <v>29</v>
      </c>
      <c r="AL24" s="90" t="s">
        <v>29</v>
      </c>
    </row>
    <row r="25" spans="1:39" s="28" customFormat="1" ht="18">
      <c r="A25" s="109" t="s">
        <v>588</v>
      </c>
      <c r="B25" s="110">
        <v>43334</v>
      </c>
      <c r="C25" s="111" t="s">
        <v>35</v>
      </c>
      <c r="D25" s="111" t="s">
        <v>16</v>
      </c>
      <c r="E25" s="112" t="s">
        <v>535</v>
      </c>
      <c r="F25" s="112">
        <v>30</v>
      </c>
      <c r="G25" s="112">
        <v>40</v>
      </c>
      <c r="H25" s="112"/>
      <c r="I25" s="112" t="s">
        <v>17</v>
      </c>
      <c r="J25" s="112" t="s">
        <v>17</v>
      </c>
      <c r="K25" s="112" t="s">
        <v>527</v>
      </c>
      <c r="L25" s="112" t="s">
        <v>480</v>
      </c>
      <c r="M25" s="112" t="s">
        <v>536</v>
      </c>
      <c r="N25" s="112" t="s">
        <v>537</v>
      </c>
      <c r="O25" s="96" t="s">
        <v>29</v>
      </c>
      <c r="P25" s="96" t="s">
        <v>29</v>
      </c>
      <c r="Q25" s="96" t="s">
        <v>29</v>
      </c>
      <c r="R25" s="96" t="s">
        <v>29</v>
      </c>
      <c r="S25" s="97" t="s">
        <v>29</v>
      </c>
      <c r="T25" s="97" t="s">
        <v>29</v>
      </c>
      <c r="U25" s="97" t="s">
        <v>29</v>
      </c>
      <c r="V25" s="97" t="s">
        <v>29</v>
      </c>
      <c r="W25" s="97" t="s">
        <v>29</v>
      </c>
      <c r="X25" s="97" t="s">
        <v>29</v>
      </c>
      <c r="Y25" s="97" t="s">
        <v>29</v>
      </c>
      <c r="Z25" s="97" t="s">
        <v>29</v>
      </c>
      <c r="AA25" s="97" t="s">
        <v>29</v>
      </c>
      <c r="AB25" s="97" t="s">
        <v>29</v>
      </c>
      <c r="AC25" s="97" t="s">
        <v>29</v>
      </c>
      <c r="AD25" s="97" t="s">
        <v>29</v>
      </c>
      <c r="AE25" s="97" t="s">
        <v>29</v>
      </c>
      <c r="AF25" s="97" t="s">
        <v>29</v>
      </c>
      <c r="AG25" s="113" t="s">
        <v>29</v>
      </c>
      <c r="AH25" s="97" t="s">
        <v>29</v>
      </c>
      <c r="AI25" s="97" t="s">
        <v>29</v>
      </c>
      <c r="AJ25" s="97" t="s">
        <v>29</v>
      </c>
      <c r="AK25" s="97" t="s">
        <v>29</v>
      </c>
      <c r="AL25" s="97" t="s">
        <v>29</v>
      </c>
    </row>
    <row r="26" spans="1:39" s="28" customFormat="1" ht="18">
      <c r="A26" s="98" t="s">
        <v>588</v>
      </c>
      <c r="B26" s="99">
        <v>43384</v>
      </c>
      <c r="C26" s="100" t="s">
        <v>35</v>
      </c>
      <c r="D26" s="100" t="s">
        <v>20</v>
      </c>
      <c r="E26" s="100" t="s">
        <v>607</v>
      </c>
      <c r="F26" s="100">
        <v>50</v>
      </c>
      <c r="G26" s="100">
        <v>20</v>
      </c>
      <c r="H26" s="100"/>
      <c r="I26" s="100" t="s">
        <v>317</v>
      </c>
      <c r="J26" s="100" t="s">
        <v>317</v>
      </c>
      <c r="K26" s="100" t="s">
        <v>538</v>
      </c>
      <c r="L26" s="100" t="s">
        <v>480</v>
      </c>
      <c r="M26" s="100" t="s">
        <v>539</v>
      </c>
      <c r="N26" s="100" t="s">
        <v>540</v>
      </c>
      <c r="O26" s="102" t="s">
        <v>29</v>
      </c>
      <c r="P26" s="102">
        <v>1.65</v>
      </c>
      <c r="Q26" s="102" t="s">
        <v>29</v>
      </c>
      <c r="R26" s="102" t="s">
        <v>29</v>
      </c>
      <c r="S26" s="103">
        <v>12</v>
      </c>
      <c r="T26" s="103" t="s">
        <v>29</v>
      </c>
      <c r="U26" s="103" t="s">
        <v>29</v>
      </c>
      <c r="V26" s="103" t="s">
        <v>29</v>
      </c>
      <c r="W26" s="103" t="s">
        <v>606</v>
      </c>
      <c r="X26" s="103" t="s">
        <v>29</v>
      </c>
      <c r="Y26" s="103" t="s">
        <v>29</v>
      </c>
      <c r="Z26" s="103" t="s">
        <v>29</v>
      </c>
      <c r="AA26" s="103" t="s">
        <v>29</v>
      </c>
      <c r="AB26" s="103" t="s">
        <v>606</v>
      </c>
      <c r="AC26" s="103" t="s">
        <v>29</v>
      </c>
      <c r="AD26" s="103" t="s">
        <v>29</v>
      </c>
      <c r="AE26" s="103" t="s">
        <v>29</v>
      </c>
      <c r="AF26" s="103" t="s">
        <v>29</v>
      </c>
      <c r="AG26" s="103" t="s">
        <v>606</v>
      </c>
      <c r="AH26" s="103" t="s">
        <v>29</v>
      </c>
      <c r="AI26" s="103" t="s">
        <v>29</v>
      </c>
      <c r="AJ26" s="103" t="s">
        <v>29</v>
      </c>
      <c r="AK26" s="103" t="s">
        <v>29</v>
      </c>
      <c r="AL26" s="103" t="s">
        <v>606</v>
      </c>
    </row>
    <row r="27" spans="1:39" s="28" customFormat="1" ht="18">
      <c r="A27" s="109" t="s">
        <v>588</v>
      </c>
      <c r="B27" s="110">
        <v>43392</v>
      </c>
      <c r="C27" s="111" t="s">
        <v>35</v>
      </c>
      <c r="D27" s="111" t="s">
        <v>20</v>
      </c>
      <c r="E27" s="112" t="s">
        <v>541</v>
      </c>
      <c r="F27" s="112">
        <v>20</v>
      </c>
      <c r="G27" s="112">
        <v>35</v>
      </c>
      <c r="H27" s="112"/>
      <c r="I27" s="112" t="s">
        <v>218</v>
      </c>
      <c r="J27" s="112" t="s">
        <v>218</v>
      </c>
      <c r="K27" s="112" t="s">
        <v>524</v>
      </c>
      <c r="L27" s="112" t="s">
        <v>480</v>
      </c>
      <c r="M27" s="112" t="s">
        <v>542</v>
      </c>
      <c r="N27" s="112" t="s">
        <v>543</v>
      </c>
      <c r="O27" s="96" t="s">
        <v>29</v>
      </c>
      <c r="P27" s="96">
        <v>1.94</v>
      </c>
      <c r="Q27" s="96" t="s">
        <v>29</v>
      </c>
      <c r="R27" s="96" t="s">
        <v>29</v>
      </c>
      <c r="S27" s="97">
        <v>1</v>
      </c>
      <c r="T27" s="97" t="s">
        <v>29</v>
      </c>
      <c r="U27" s="97" t="s">
        <v>29</v>
      </c>
      <c r="V27" s="97" t="s">
        <v>29</v>
      </c>
      <c r="W27" s="97">
        <v>15</v>
      </c>
      <c r="X27" s="97" t="s">
        <v>29</v>
      </c>
      <c r="Y27" s="97" t="s">
        <v>29</v>
      </c>
      <c r="Z27" s="97" t="s">
        <v>29</v>
      </c>
      <c r="AA27" s="97" t="s">
        <v>29</v>
      </c>
      <c r="AB27" s="97" t="s">
        <v>29</v>
      </c>
      <c r="AC27" s="97" t="s">
        <v>29</v>
      </c>
      <c r="AD27" s="97" t="s">
        <v>29</v>
      </c>
      <c r="AE27" s="97" t="s">
        <v>29</v>
      </c>
      <c r="AF27" s="97" t="s">
        <v>29</v>
      </c>
      <c r="AG27" s="97" t="s">
        <v>29</v>
      </c>
      <c r="AH27" s="97" t="s">
        <v>29</v>
      </c>
      <c r="AI27" s="97" t="s">
        <v>29</v>
      </c>
      <c r="AJ27" s="97" t="s">
        <v>29</v>
      </c>
      <c r="AK27" s="97" t="s">
        <v>29</v>
      </c>
      <c r="AL27" s="97" t="s">
        <v>29</v>
      </c>
    </row>
    <row r="28" spans="1:39" s="28" customFormat="1" ht="18">
      <c r="A28" s="56" t="s">
        <v>588</v>
      </c>
      <c r="B28" s="51">
        <v>43420</v>
      </c>
      <c r="C28" s="52" t="s">
        <v>35</v>
      </c>
      <c r="D28" s="52" t="s">
        <v>16</v>
      </c>
      <c r="E28" s="60" t="s">
        <v>567</v>
      </c>
      <c r="F28" s="60"/>
      <c r="G28" s="60"/>
      <c r="H28" s="60"/>
      <c r="I28" s="60"/>
      <c r="J28" s="60"/>
      <c r="K28" s="60"/>
      <c r="L28" s="60" t="s">
        <v>480</v>
      </c>
      <c r="M28" s="60" t="s">
        <v>568</v>
      </c>
      <c r="N28" s="60" t="s">
        <v>569</v>
      </c>
      <c r="O28" s="61" t="s">
        <v>29</v>
      </c>
      <c r="P28" s="61" t="s">
        <v>29</v>
      </c>
      <c r="Q28" s="61">
        <v>10.774245000000001</v>
      </c>
      <c r="R28" s="61">
        <v>10.774245000000001</v>
      </c>
      <c r="S28" s="90" t="s">
        <v>29</v>
      </c>
      <c r="T28" s="90" t="s">
        <v>29</v>
      </c>
      <c r="U28" s="90" t="s">
        <v>29</v>
      </c>
      <c r="V28" s="90" t="s">
        <v>29</v>
      </c>
      <c r="W28" s="90" t="s">
        <v>29</v>
      </c>
      <c r="X28" s="90" t="s">
        <v>29</v>
      </c>
      <c r="Y28" s="90" t="s">
        <v>29</v>
      </c>
      <c r="Z28" s="90" t="s">
        <v>29</v>
      </c>
      <c r="AA28" s="90" t="s">
        <v>29</v>
      </c>
      <c r="AB28" s="90" t="s">
        <v>29</v>
      </c>
      <c r="AC28" s="90" t="s">
        <v>29</v>
      </c>
      <c r="AD28" s="90" t="s">
        <v>29</v>
      </c>
      <c r="AE28" s="90" t="s">
        <v>29</v>
      </c>
      <c r="AF28" s="90" t="s">
        <v>29</v>
      </c>
      <c r="AG28" s="90" t="s">
        <v>29</v>
      </c>
      <c r="AH28" s="90" t="s">
        <v>29</v>
      </c>
      <c r="AI28" s="90" t="s">
        <v>29</v>
      </c>
      <c r="AJ28" s="90" t="s">
        <v>29</v>
      </c>
      <c r="AK28" s="90" t="s">
        <v>29</v>
      </c>
      <c r="AL28" s="90" t="s">
        <v>29</v>
      </c>
    </row>
    <row r="29" spans="1:39" s="28" customFormat="1" ht="18">
      <c r="A29" s="104" t="s">
        <v>588</v>
      </c>
      <c r="B29" s="105">
        <v>43427</v>
      </c>
      <c r="C29" s="106" t="s">
        <v>35</v>
      </c>
      <c r="D29" s="106" t="s">
        <v>20</v>
      </c>
      <c r="E29" s="106" t="s">
        <v>604</v>
      </c>
      <c r="F29" s="101">
        <v>40</v>
      </c>
      <c r="G29" s="101">
        <v>25</v>
      </c>
      <c r="H29" s="101"/>
      <c r="I29" s="101" t="s">
        <v>23</v>
      </c>
      <c r="J29" s="101" t="s">
        <v>23</v>
      </c>
      <c r="K29" s="106" t="s">
        <v>544</v>
      </c>
      <c r="L29" s="106" t="s">
        <v>480</v>
      </c>
      <c r="M29" s="106" t="s">
        <v>545</v>
      </c>
      <c r="N29" s="106" t="s">
        <v>546</v>
      </c>
      <c r="O29" s="107" t="s">
        <v>29</v>
      </c>
      <c r="P29" s="107">
        <v>1.74</v>
      </c>
      <c r="Q29" s="107" t="s">
        <v>29</v>
      </c>
      <c r="R29" s="107" t="s">
        <v>29</v>
      </c>
      <c r="S29" s="108">
        <v>17</v>
      </c>
      <c r="T29" s="108" t="s">
        <v>29</v>
      </c>
      <c r="U29" s="108" t="s">
        <v>29</v>
      </c>
      <c r="V29" s="108" t="s">
        <v>29</v>
      </c>
      <c r="W29" s="108" t="s">
        <v>29</v>
      </c>
      <c r="X29" s="108" t="s">
        <v>29</v>
      </c>
      <c r="Y29" s="108" t="s">
        <v>29</v>
      </c>
      <c r="Z29" s="108" t="s">
        <v>29</v>
      </c>
      <c r="AA29" s="108" t="s">
        <v>29</v>
      </c>
      <c r="AB29" s="108" t="s">
        <v>29</v>
      </c>
      <c r="AC29" s="108" t="s">
        <v>29</v>
      </c>
      <c r="AD29" s="108" t="s">
        <v>29</v>
      </c>
      <c r="AE29" s="108" t="s">
        <v>29</v>
      </c>
      <c r="AF29" s="108" t="s">
        <v>29</v>
      </c>
      <c r="AG29" s="108" t="s">
        <v>29</v>
      </c>
      <c r="AH29" s="108" t="s">
        <v>29</v>
      </c>
      <c r="AI29" s="108" t="s">
        <v>29</v>
      </c>
      <c r="AJ29" s="108" t="s">
        <v>29</v>
      </c>
      <c r="AK29" s="108" t="s">
        <v>29</v>
      </c>
      <c r="AL29" s="108" t="s">
        <v>29</v>
      </c>
      <c r="AM29" s="37"/>
    </row>
    <row r="30" spans="1:39" s="28" customFormat="1" ht="19.5">
      <c r="A30" s="56" t="s">
        <v>588</v>
      </c>
      <c r="B30" s="51">
        <v>43433</v>
      </c>
      <c r="C30" s="52" t="s">
        <v>35</v>
      </c>
      <c r="D30" s="52" t="s">
        <v>20</v>
      </c>
      <c r="E30" s="60" t="s">
        <v>547</v>
      </c>
      <c r="F30" s="94">
        <v>40</v>
      </c>
      <c r="G30" s="94">
        <v>25</v>
      </c>
      <c r="H30" s="94"/>
      <c r="I30" s="94" t="s">
        <v>23</v>
      </c>
      <c r="J30" s="94" t="s">
        <v>23</v>
      </c>
      <c r="K30" s="60" t="s">
        <v>548</v>
      </c>
      <c r="L30" s="60" t="s">
        <v>480</v>
      </c>
      <c r="M30" s="60" t="s">
        <v>549</v>
      </c>
      <c r="N30" s="60" t="s">
        <v>550</v>
      </c>
      <c r="O30" s="61" t="s">
        <v>29</v>
      </c>
      <c r="P30" s="61">
        <v>0.77</v>
      </c>
      <c r="Q30" s="61" t="s">
        <v>29</v>
      </c>
      <c r="R30" s="61" t="s">
        <v>29</v>
      </c>
      <c r="S30" s="90">
        <v>5</v>
      </c>
      <c r="T30" s="90" t="s">
        <v>29</v>
      </c>
      <c r="U30" s="90" t="s">
        <v>29</v>
      </c>
      <c r="V30" s="90" t="s">
        <v>29</v>
      </c>
      <c r="W30" s="90">
        <v>9</v>
      </c>
      <c r="X30" s="90" t="s">
        <v>29</v>
      </c>
      <c r="Y30" s="90" t="s">
        <v>29</v>
      </c>
      <c r="Z30" s="90" t="s">
        <v>29</v>
      </c>
      <c r="AA30" s="90" t="s">
        <v>29</v>
      </c>
      <c r="AB30" s="90" t="s">
        <v>29</v>
      </c>
      <c r="AC30" s="90" t="s">
        <v>29</v>
      </c>
      <c r="AD30" s="90" t="s">
        <v>29</v>
      </c>
      <c r="AE30" s="90" t="s">
        <v>29</v>
      </c>
      <c r="AF30" s="90" t="s">
        <v>29</v>
      </c>
      <c r="AG30" s="90" t="s">
        <v>29</v>
      </c>
      <c r="AH30" s="90" t="s">
        <v>29</v>
      </c>
      <c r="AI30" s="90" t="s">
        <v>29</v>
      </c>
      <c r="AJ30" s="90" t="s">
        <v>29</v>
      </c>
      <c r="AK30" s="90" t="s">
        <v>29</v>
      </c>
      <c r="AL30" s="90">
        <v>1666</v>
      </c>
      <c r="AM30" s="38"/>
    </row>
    <row r="31" spans="1:39" s="28" customFormat="1" ht="18">
      <c r="A31" s="109" t="s">
        <v>588</v>
      </c>
      <c r="B31" s="110">
        <v>43454</v>
      </c>
      <c r="C31" s="111" t="s">
        <v>35</v>
      </c>
      <c r="D31" s="111" t="s">
        <v>20</v>
      </c>
      <c r="E31" s="112" t="s">
        <v>551</v>
      </c>
      <c r="F31" s="112">
        <v>10</v>
      </c>
      <c r="G31" s="112">
        <v>45</v>
      </c>
      <c r="H31" s="112"/>
      <c r="I31" s="112" t="s">
        <v>215</v>
      </c>
      <c r="J31" s="112" t="s">
        <v>573</v>
      </c>
      <c r="K31" s="112" t="s">
        <v>552</v>
      </c>
      <c r="L31" s="112" t="s">
        <v>480</v>
      </c>
      <c r="M31" s="112" t="s">
        <v>553</v>
      </c>
      <c r="N31" s="112" t="s">
        <v>554</v>
      </c>
      <c r="O31" s="96" t="s">
        <v>29</v>
      </c>
      <c r="P31" s="96">
        <v>0.92</v>
      </c>
      <c r="Q31" s="96" t="s">
        <v>29</v>
      </c>
      <c r="R31" s="96" t="s">
        <v>29</v>
      </c>
      <c r="S31" s="97">
        <v>0</v>
      </c>
      <c r="T31" s="97" t="s">
        <v>29</v>
      </c>
      <c r="U31" s="97" t="s">
        <v>29</v>
      </c>
      <c r="V31" s="97" t="s">
        <v>29</v>
      </c>
      <c r="W31" s="97">
        <v>2</v>
      </c>
      <c r="X31" s="97" t="s">
        <v>29</v>
      </c>
      <c r="Y31" s="97" t="s">
        <v>29</v>
      </c>
      <c r="Z31" s="97" t="s">
        <v>29</v>
      </c>
      <c r="AA31" s="97" t="s">
        <v>29</v>
      </c>
      <c r="AB31" s="97" t="s">
        <v>29</v>
      </c>
      <c r="AC31" s="97" t="s">
        <v>29</v>
      </c>
      <c r="AD31" s="97" t="s">
        <v>29</v>
      </c>
      <c r="AE31" s="97" t="s">
        <v>29</v>
      </c>
      <c r="AF31" s="97" t="s">
        <v>29</v>
      </c>
      <c r="AG31" s="97" t="s">
        <v>29</v>
      </c>
      <c r="AH31" s="97" t="s">
        <v>29</v>
      </c>
      <c r="AI31" s="97" t="s">
        <v>29</v>
      </c>
      <c r="AJ31" s="97" t="s">
        <v>29</v>
      </c>
      <c r="AK31" s="97" t="s">
        <v>29</v>
      </c>
      <c r="AL31" s="97">
        <v>95</v>
      </c>
    </row>
    <row r="32" spans="1:39" s="27" customFormat="1" ht="18">
      <c r="A32" s="57" t="s">
        <v>504</v>
      </c>
      <c r="B32" s="53">
        <v>43146</v>
      </c>
      <c r="C32" s="54" t="s">
        <v>35</v>
      </c>
      <c r="D32" s="54" t="s">
        <v>16</v>
      </c>
      <c r="E32" s="60" t="s">
        <v>36</v>
      </c>
      <c r="F32" s="60"/>
      <c r="G32" s="60"/>
      <c r="H32" s="60"/>
      <c r="I32" s="60"/>
      <c r="J32" s="60"/>
      <c r="K32" s="60" t="s">
        <v>37</v>
      </c>
      <c r="L32" s="60" t="s">
        <v>480</v>
      </c>
      <c r="M32" s="60" t="s">
        <v>38</v>
      </c>
      <c r="N32" s="60" t="s">
        <v>39</v>
      </c>
      <c r="O32" s="61">
        <v>84.8</v>
      </c>
      <c r="P32" s="61">
        <v>0</v>
      </c>
      <c r="Q32" s="61">
        <v>40</v>
      </c>
      <c r="R32" s="61">
        <v>40</v>
      </c>
      <c r="S32" s="82">
        <v>600</v>
      </c>
      <c r="T32" s="82">
        <v>667</v>
      </c>
      <c r="U32" s="82">
        <v>713</v>
      </c>
      <c r="V32" s="82">
        <v>707</v>
      </c>
      <c r="W32" s="82">
        <v>814</v>
      </c>
      <c r="X32" s="82">
        <v>29.659000515454544</v>
      </c>
      <c r="Y32" s="82">
        <v>123</v>
      </c>
      <c r="Z32" s="82">
        <v>77</v>
      </c>
      <c r="AA32" s="82">
        <v>117</v>
      </c>
      <c r="AB32" s="82">
        <v>101</v>
      </c>
      <c r="AC32" s="82">
        <v>6524.9801133999999</v>
      </c>
      <c r="AD32" s="82">
        <v>30566</v>
      </c>
      <c r="AE32" s="82">
        <v>19175</v>
      </c>
      <c r="AF32" s="82">
        <v>29599</v>
      </c>
      <c r="AG32" s="82">
        <v>25420</v>
      </c>
      <c r="AH32" s="82">
        <v>36101.858999999997</v>
      </c>
      <c r="AI32" s="82">
        <v>41990</v>
      </c>
      <c r="AJ32" s="82">
        <v>42138</v>
      </c>
      <c r="AK32" s="82">
        <v>50465</v>
      </c>
      <c r="AL32" s="82">
        <v>61410</v>
      </c>
    </row>
    <row r="33" spans="1:44" s="27" customFormat="1" ht="18">
      <c r="A33" s="57" t="s">
        <v>505</v>
      </c>
      <c r="B33" s="53">
        <v>43438</v>
      </c>
      <c r="C33" s="54" t="s">
        <v>0</v>
      </c>
      <c r="D33" s="54" t="s">
        <v>20</v>
      </c>
      <c r="E33" s="60" t="s">
        <v>502</v>
      </c>
      <c r="F33" s="60">
        <v>50</v>
      </c>
      <c r="G33" s="60"/>
      <c r="H33" s="60"/>
      <c r="I33" s="60" t="s">
        <v>317</v>
      </c>
      <c r="J33" s="60"/>
      <c r="K33" s="60"/>
      <c r="L33" s="60" t="s">
        <v>480</v>
      </c>
      <c r="M33" s="60" t="s">
        <v>500</v>
      </c>
      <c r="N33" s="60" t="s">
        <v>501</v>
      </c>
      <c r="O33" s="61">
        <v>8.9</v>
      </c>
      <c r="P33" s="61">
        <v>2.04</v>
      </c>
      <c r="Q33" s="61">
        <v>6.8947000000000003</v>
      </c>
      <c r="R33" s="61">
        <v>8.9</v>
      </c>
      <c r="S33" s="82">
        <v>62</v>
      </c>
      <c r="T33" s="82">
        <v>69</v>
      </c>
      <c r="U33" s="82">
        <v>83</v>
      </c>
      <c r="V33" s="82">
        <v>90</v>
      </c>
      <c r="W33" s="82">
        <v>88</v>
      </c>
      <c r="X33" s="82" t="s">
        <v>29</v>
      </c>
      <c r="Y33" s="82">
        <v>7.6999999999999999E-2</v>
      </c>
      <c r="Z33" s="82">
        <v>1.2</v>
      </c>
      <c r="AA33" s="82">
        <v>15.637860082304528</v>
      </c>
      <c r="AB33" s="82">
        <v>4.04</v>
      </c>
      <c r="AC33" s="82" t="s">
        <v>29</v>
      </c>
      <c r="AD33" s="82">
        <v>9.6999999999999993</v>
      </c>
      <c r="AE33" s="82">
        <v>201</v>
      </c>
      <c r="AF33" s="82">
        <v>3800</v>
      </c>
      <c r="AG33" s="82">
        <v>1026.78</v>
      </c>
      <c r="AH33" s="82">
        <v>5138</v>
      </c>
      <c r="AI33" s="82">
        <v>5149.2</v>
      </c>
      <c r="AJ33" s="82">
        <v>3934.65</v>
      </c>
      <c r="AK33" s="82">
        <v>5830.9078590785912</v>
      </c>
      <c r="AL33" s="82">
        <v>5496.1349156777014</v>
      </c>
    </row>
    <row r="34" spans="1:44" s="27" customFormat="1" ht="18">
      <c r="A34" s="56" t="s">
        <v>506</v>
      </c>
      <c r="B34" s="51">
        <v>43318</v>
      </c>
      <c r="C34" s="52" t="s">
        <v>0</v>
      </c>
      <c r="D34" s="52" t="s">
        <v>16</v>
      </c>
      <c r="E34" s="60" t="s">
        <v>40</v>
      </c>
      <c r="F34" s="60"/>
      <c r="G34" s="60"/>
      <c r="H34" s="60" t="s">
        <v>576</v>
      </c>
      <c r="I34" s="60"/>
      <c r="J34" s="60"/>
      <c r="K34" s="60" t="s">
        <v>41</v>
      </c>
      <c r="L34" s="60" t="s">
        <v>480</v>
      </c>
      <c r="M34" s="60" t="s">
        <v>42</v>
      </c>
      <c r="N34" s="60" t="s">
        <v>43</v>
      </c>
      <c r="O34" s="61">
        <v>227.9</v>
      </c>
      <c r="P34" s="61">
        <v>20.8</v>
      </c>
      <c r="Q34" s="61">
        <v>20.8</v>
      </c>
      <c r="R34" s="61">
        <v>41.6</v>
      </c>
      <c r="S34" s="82">
        <v>1315</v>
      </c>
      <c r="T34" s="82">
        <v>1342</v>
      </c>
      <c r="U34" s="82">
        <v>1335</v>
      </c>
      <c r="V34" s="82">
        <v>1277</v>
      </c>
      <c r="W34" s="82">
        <v>1271</v>
      </c>
      <c r="X34" s="82">
        <v>13.904</v>
      </c>
      <c r="Y34" s="82">
        <v>14</v>
      </c>
      <c r="Z34" s="82">
        <v>6</v>
      </c>
      <c r="AA34" s="82">
        <v>5.1316246124937539</v>
      </c>
      <c r="AB34" s="82">
        <v>5.6</v>
      </c>
      <c r="AC34" s="82">
        <v>3420.3519999999999</v>
      </c>
      <c r="AD34" s="82">
        <v>3355</v>
      </c>
      <c r="AE34" s="82">
        <v>1547</v>
      </c>
      <c r="AF34" s="82">
        <v>1262.3796546734634</v>
      </c>
      <c r="AG34" s="82">
        <v>1378</v>
      </c>
      <c r="AH34" s="82">
        <v>80821.952829999995</v>
      </c>
      <c r="AI34" s="82">
        <v>88524</v>
      </c>
      <c r="AJ34" s="82">
        <v>79723</v>
      </c>
      <c r="AK34" s="82">
        <v>88069.00395228625</v>
      </c>
      <c r="AL34" s="82">
        <v>91320</v>
      </c>
    </row>
    <row r="35" spans="1:44" s="36" customFormat="1" ht="18">
      <c r="A35" s="56" t="s">
        <v>55</v>
      </c>
      <c r="B35" s="51">
        <v>43106</v>
      </c>
      <c r="C35" s="52" t="s">
        <v>0</v>
      </c>
      <c r="D35" s="52" t="s">
        <v>16</v>
      </c>
      <c r="E35" s="60" t="s">
        <v>83</v>
      </c>
      <c r="F35" s="60"/>
      <c r="G35" s="60"/>
      <c r="H35" s="60"/>
      <c r="I35" s="60"/>
      <c r="J35" s="60"/>
      <c r="K35" s="60" t="s">
        <v>84</v>
      </c>
      <c r="L35" s="60" t="s">
        <v>480</v>
      </c>
      <c r="M35" s="60" t="s">
        <v>85</v>
      </c>
      <c r="N35" s="60" t="s">
        <v>86</v>
      </c>
      <c r="O35" s="61">
        <v>144</v>
      </c>
      <c r="P35" s="61">
        <v>24</v>
      </c>
      <c r="Q35" s="61">
        <v>24</v>
      </c>
      <c r="R35" s="61">
        <v>48</v>
      </c>
      <c r="S35" s="82">
        <v>2535</v>
      </c>
      <c r="T35" s="82">
        <v>2509</v>
      </c>
      <c r="U35" s="82">
        <v>1601</v>
      </c>
      <c r="V35" s="82">
        <v>1516</v>
      </c>
      <c r="W35" s="82">
        <v>1422</v>
      </c>
      <c r="X35" s="82">
        <v>125.86499999999999</v>
      </c>
      <c r="Y35" s="82">
        <v>106.614</v>
      </c>
      <c r="Z35" s="82">
        <v>36.073999999999998</v>
      </c>
      <c r="AA35" s="82">
        <v>82.594999999999999</v>
      </c>
      <c r="AB35" s="82">
        <v>17.698</v>
      </c>
      <c r="AC35" s="82">
        <v>18502.125</v>
      </c>
      <c r="AD35" s="82">
        <v>26760.028999999999</v>
      </c>
      <c r="AE35" s="82">
        <v>9162.7549999999992</v>
      </c>
      <c r="AF35" s="82">
        <v>21061.847000000002</v>
      </c>
      <c r="AG35" s="82">
        <v>4548.4530000000004</v>
      </c>
      <c r="AH35" s="82">
        <v>401228</v>
      </c>
      <c r="AI35" s="82">
        <v>362800</v>
      </c>
      <c r="AJ35" s="82">
        <v>235000</v>
      </c>
      <c r="AK35" s="82">
        <v>242000</v>
      </c>
      <c r="AL35" s="82">
        <v>235100</v>
      </c>
    </row>
    <row r="36" spans="1:44" s="36" customFormat="1" ht="18">
      <c r="A36" s="56" t="s">
        <v>55</v>
      </c>
      <c r="B36" s="51">
        <v>43158</v>
      </c>
      <c r="C36" s="52" t="s">
        <v>0</v>
      </c>
      <c r="D36" s="52" t="s">
        <v>20</v>
      </c>
      <c r="E36" s="60" t="s">
        <v>60</v>
      </c>
      <c r="F36" s="60"/>
      <c r="G36" s="60"/>
      <c r="H36" s="60"/>
      <c r="I36" s="60"/>
      <c r="J36" s="60"/>
      <c r="K36" s="60" t="s">
        <v>61</v>
      </c>
      <c r="L36" s="60" t="s">
        <v>480</v>
      </c>
      <c r="M36" s="60" t="s">
        <v>62</v>
      </c>
      <c r="N36" s="60" t="s">
        <v>63</v>
      </c>
      <c r="O36" s="61">
        <v>234</v>
      </c>
      <c r="P36" s="61">
        <v>51</v>
      </c>
      <c r="Q36" s="61">
        <v>37.4</v>
      </c>
      <c r="R36" s="61">
        <v>88.4</v>
      </c>
      <c r="S36" s="82">
        <v>270</v>
      </c>
      <c r="T36" s="82">
        <v>394</v>
      </c>
      <c r="U36" s="82">
        <v>357</v>
      </c>
      <c r="V36" s="82">
        <v>333</v>
      </c>
      <c r="W36" s="82">
        <v>327</v>
      </c>
      <c r="X36" s="82">
        <v>188.49700000000001</v>
      </c>
      <c r="Y36" s="82">
        <v>92.134</v>
      </c>
      <c r="Z36" s="82">
        <v>110.139</v>
      </c>
      <c r="AA36" s="82">
        <v>107.149</v>
      </c>
      <c r="AB36" s="82">
        <v>71.381</v>
      </c>
      <c r="AC36" s="82">
        <v>39772.762999999999</v>
      </c>
      <c r="AD36" s="82">
        <v>23125.673999999999</v>
      </c>
      <c r="AE36" s="82">
        <v>27975.261999999999</v>
      </c>
      <c r="AF36" s="82">
        <v>27322.94</v>
      </c>
      <c r="AG36" s="82">
        <v>18344.896000000001</v>
      </c>
      <c r="AH36" s="82">
        <v>50700</v>
      </c>
      <c r="AI36" s="82">
        <v>62300</v>
      </c>
      <c r="AJ36" s="82">
        <v>103145</v>
      </c>
      <c r="AK36" s="82">
        <v>130115</v>
      </c>
      <c r="AL36" s="82">
        <v>155370</v>
      </c>
    </row>
    <row r="37" spans="1:44" s="36" customFormat="1" ht="18">
      <c r="A37" s="56" t="s">
        <v>55</v>
      </c>
      <c r="B37" s="51">
        <v>43175</v>
      </c>
      <c r="C37" s="52" t="s">
        <v>0</v>
      </c>
      <c r="D37" s="52" t="s">
        <v>16</v>
      </c>
      <c r="E37" s="60" t="s">
        <v>64</v>
      </c>
      <c r="F37" s="60"/>
      <c r="G37" s="60"/>
      <c r="H37" s="60"/>
      <c r="I37" s="60"/>
      <c r="J37" s="60"/>
      <c r="K37" s="60" t="s">
        <v>57</v>
      </c>
      <c r="L37" s="60" t="s">
        <v>480</v>
      </c>
      <c r="M37" s="60" t="s">
        <v>65</v>
      </c>
      <c r="N37" s="60" t="s">
        <v>66</v>
      </c>
      <c r="O37" s="61">
        <v>29100</v>
      </c>
      <c r="P37" s="61">
        <v>0</v>
      </c>
      <c r="Q37" s="61">
        <v>3652.2</v>
      </c>
      <c r="R37" s="61">
        <v>3652.2</v>
      </c>
      <c r="S37" s="82">
        <v>48526</v>
      </c>
      <c r="T37" s="82">
        <v>52000</v>
      </c>
      <c r="U37" s="82">
        <v>54300</v>
      </c>
      <c r="V37" s="82">
        <v>66000</v>
      </c>
      <c r="W37" s="82">
        <v>69500</v>
      </c>
      <c r="X37" s="82">
        <v>36171.629999999997</v>
      </c>
      <c r="Y37" s="82">
        <v>19506.061000000002</v>
      </c>
      <c r="Z37" s="82">
        <v>33701.857000000004</v>
      </c>
      <c r="AA37" s="82">
        <v>38120.271000000001</v>
      </c>
      <c r="AB37" s="82">
        <v>39018.044000000002</v>
      </c>
      <c r="AC37" s="82">
        <v>7161982.7539999997</v>
      </c>
      <c r="AD37" s="82">
        <v>4896021.2280000001</v>
      </c>
      <c r="AE37" s="82">
        <v>8560271.6150000002</v>
      </c>
      <c r="AF37" s="82">
        <v>9720669.1840000004</v>
      </c>
      <c r="AG37" s="82">
        <v>10027637.198999999</v>
      </c>
      <c r="AH37" s="82">
        <v>13400000</v>
      </c>
      <c r="AI37" s="82">
        <v>14518000</v>
      </c>
      <c r="AJ37" s="82">
        <v>14460000</v>
      </c>
      <c r="AK37" s="82">
        <v>17997000</v>
      </c>
      <c r="AL37" s="82">
        <v>21714000</v>
      </c>
      <c r="AM37" s="35"/>
      <c r="AN37" s="42"/>
      <c r="AO37" s="43"/>
    </row>
    <row r="38" spans="1:44" s="36" customFormat="1" ht="18">
      <c r="A38" s="56" t="s">
        <v>55</v>
      </c>
      <c r="B38" s="51">
        <v>43182</v>
      </c>
      <c r="C38" s="52" t="s">
        <v>0</v>
      </c>
      <c r="D38" s="52" t="s">
        <v>16</v>
      </c>
      <c r="E38" s="60" t="s">
        <v>67</v>
      </c>
      <c r="F38" s="60"/>
      <c r="G38" s="60"/>
      <c r="H38" s="60"/>
      <c r="I38" s="60"/>
      <c r="J38" s="60"/>
      <c r="K38" s="60" t="s">
        <v>68</v>
      </c>
      <c r="L38" s="60" t="s">
        <v>480</v>
      </c>
      <c r="M38" s="60" t="s">
        <v>69</v>
      </c>
      <c r="N38" s="60" t="s">
        <v>70</v>
      </c>
      <c r="O38" s="61">
        <v>6510</v>
      </c>
      <c r="P38" s="61">
        <v>0</v>
      </c>
      <c r="Q38" s="61">
        <v>1300</v>
      </c>
      <c r="R38" s="61">
        <v>1300</v>
      </c>
      <c r="S38" s="82">
        <v>3901</v>
      </c>
      <c r="T38" s="82">
        <v>3330</v>
      </c>
      <c r="U38" s="82">
        <v>3500</v>
      </c>
      <c r="V38" s="82">
        <v>3422</v>
      </c>
      <c r="W38" s="82">
        <v>3657</v>
      </c>
      <c r="X38" s="82">
        <v>4029.462</v>
      </c>
      <c r="Y38" s="82">
        <v>2162.6410000000001</v>
      </c>
      <c r="Z38" s="82">
        <v>4362.4780000000001</v>
      </c>
      <c r="AA38" s="82">
        <v>4396.2550000000001</v>
      </c>
      <c r="AB38" s="82">
        <v>3682.7379999999998</v>
      </c>
      <c r="AC38" s="82">
        <v>777686.13500000001</v>
      </c>
      <c r="AD38" s="82">
        <v>542822.97900000005</v>
      </c>
      <c r="AE38" s="82">
        <v>1108069.3770000001</v>
      </c>
      <c r="AF38" s="82">
        <v>1121045.031</v>
      </c>
      <c r="AG38" s="82">
        <v>946463.62699999998</v>
      </c>
      <c r="AH38" s="82">
        <v>2411430</v>
      </c>
      <c r="AI38" s="82">
        <v>2389000</v>
      </c>
      <c r="AJ38" s="82">
        <v>2237000</v>
      </c>
      <c r="AK38" s="82">
        <v>2720000</v>
      </c>
      <c r="AL38" s="82">
        <v>2683000</v>
      </c>
      <c r="AP38" s="29"/>
    </row>
    <row r="39" spans="1:44" s="36" customFormat="1" ht="18">
      <c r="A39" s="56" t="s">
        <v>55</v>
      </c>
      <c r="B39" s="51">
        <v>43187</v>
      </c>
      <c r="C39" s="52" t="s">
        <v>0</v>
      </c>
      <c r="D39" s="52" t="s">
        <v>20</v>
      </c>
      <c r="E39" s="60" t="s">
        <v>71</v>
      </c>
      <c r="F39" s="60"/>
      <c r="G39" s="60"/>
      <c r="H39" s="60"/>
      <c r="I39" s="60"/>
      <c r="J39" s="60"/>
      <c r="K39" s="60" t="s">
        <v>61</v>
      </c>
      <c r="L39" s="60" t="s">
        <v>480</v>
      </c>
      <c r="M39" s="60" t="s">
        <v>72</v>
      </c>
      <c r="N39" s="60" t="s">
        <v>73</v>
      </c>
      <c r="O39" s="61">
        <v>197.7</v>
      </c>
      <c r="P39" s="61">
        <v>27.6</v>
      </c>
      <c r="Q39" s="61">
        <v>0</v>
      </c>
      <c r="R39" s="61">
        <v>27.6</v>
      </c>
      <c r="S39" s="82">
        <v>142</v>
      </c>
      <c r="T39" s="82">
        <v>135</v>
      </c>
      <c r="U39" s="82">
        <v>149</v>
      </c>
      <c r="V39" s="82">
        <v>150</v>
      </c>
      <c r="W39" s="82">
        <v>136</v>
      </c>
      <c r="X39" s="82">
        <v>220.089</v>
      </c>
      <c r="Y39" s="82">
        <v>602.18499999999995</v>
      </c>
      <c r="Z39" s="82">
        <v>313.678</v>
      </c>
      <c r="AA39" s="82">
        <v>141.91900000000001</v>
      </c>
      <c r="AB39" s="82">
        <v>12.914999999999999</v>
      </c>
      <c r="AC39" s="82">
        <v>41816.847999999998</v>
      </c>
      <c r="AD39" s="82">
        <v>151148.476</v>
      </c>
      <c r="AE39" s="82">
        <v>79674.198000000004</v>
      </c>
      <c r="AF39" s="82">
        <v>36189.404999999999</v>
      </c>
      <c r="AG39" s="82">
        <v>3319.2829999999999</v>
      </c>
      <c r="AH39" s="82">
        <v>8846</v>
      </c>
      <c r="AI39" s="82">
        <v>26754</v>
      </c>
      <c r="AJ39" s="82">
        <v>21293</v>
      </c>
      <c r="AK39" s="82">
        <v>8483</v>
      </c>
      <c r="AL39" s="82">
        <v>8537</v>
      </c>
      <c r="AN39" s="42"/>
      <c r="AO39" s="44"/>
      <c r="AP39" s="43"/>
      <c r="AQ39" s="44"/>
      <c r="AR39" s="43"/>
    </row>
    <row r="40" spans="1:44" s="36" customFormat="1" ht="18">
      <c r="A40" s="56" t="s">
        <v>55</v>
      </c>
      <c r="B40" s="51">
        <v>43210</v>
      </c>
      <c r="C40" s="52" t="s">
        <v>0</v>
      </c>
      <c r="D40" s="52" t="s">
        <v>16</v>
      </c>
      <c r="E40" s="60" t="s">
        <v>76</v>
      </c>
      <c r="F40" s="60"/>
      <c r="G40" s="60"/>
      <c r="H40" s="60"/>
      <c r="I40" s="60"/>
      <c r="J40" s="60"/>
      <c r="K40" s="60" t="s">
        <v>61</v>
      </c>
      <c r="L40" s="60" t="s">
        <v>480</v>
      </c>
      <c r="M40" s="60" t="s">
        <v>77</v>
      </c>
      <c r="N40" s="60" t="s">
        <v>78</v>
      </c>
      <c r="O40" s="61">
        <v>252.1</v>
      </c>
      <c r="P40" s="61">
        <v>60</v>
      </c>
      <c r="Q40" s="61">
        <v>17.3</v>
      </c>
      <c r="R40" s="61">
        <v>77.3</v>
      </c>
      <c r="S40" s="82">
        <v>378</v>
      </c>
      <c r="T40" s="82">
        <v>481</v>
      </c>
      <c r="U40" s="82">
        <v>494</v>
      </c>
      <c r="V40" s="82">
        <v>510</v>
      </c>
      <c r="W40" s="82">
        <v>517</v>
      </c>
      <c r="X40" s="82">
        <v>92.272000000000006</v>
      </c>
      <c r="Y40" s="82">
        <v>106.791</v>
      </c>
      <c r="Z40" s="82">
        <v>51.543999999999997</v>
      </c>
      <c r="AA40" s="82">
        <v>85.551000000000002</v>
      </c>
      <c r="AB40" s="82">
        <v>40.637999999999998</v>
      </c>
      <c r="AC40" s="82">
        <v>16147.57</v>
      </c>
      <c r="AD40" s="82">
        <v>26804.464</v>
      </c>
      <c r="AE40" s="82">
        <v>13092.249</v>
      </c>
      <c r="AF40" s="82">
        <v>21815.5</v>
      </c>
      <c r="AG40" s="82">
        <v>10443.954</v>
      </c>
      <c r="AH40" s="82">
        <v>55178</v>
      </c>
      <c r="AI40" s="82">
        <v>66570</v>
      </c>
      <c r="AJ40" s="82">
        <v>72435</v>
      </c>
      <c r="AK40" s="82">
        <v>81282</v>
      </c>
      <c r="AL40" s="82">
        <v>83180</v>
      </c>
      <c r="AN40" s="42"/>
      <c r="AO40" s="44"/>
      <c r="AP40" s="44"/>
      <c r="AQ40" s="43"/>
    </row>
    <row r="41" spans="1:44" s="36" customFormat="1" ht="18">
      <c r="A41" s="65" t="s">
        <v>55</v>
      </c>
      <c r="B41" s="66">
        <v>43224</v>
      </c>
      <c r="C41" s="67" t="s">
        <v>0</v>
      </c>
      <c r="D41" s="67" t="s">
        <v>16</v>
      </c>
      <c r="E41" s="67" t="s">
        <v>610</v>
      </c>
      <c r="F41" s="67"/>
      <c r="G41" s="67"/>
      <c r="H41" s="67"/>
      <c r="I41" s="67"/>
      <c r="J41" s="67"/>
      <c r="K41" s="67" t="s">
        <v>68</v>
      </c>
      <c r="L41" s="67" t="s">
        <v>480</v>
      </c>
      <c r="M41" s="67" t="s">
        <v>74</v>
      </c>
      <c r="N41" s="67" t="s">
        <v>75</v>
      </c>
      <c r="O41" s="69">
        <v>3915</v>
      </c>
      <c r="P41" s="69">
        <v>375</v>
      </c>
      <c r="Q41" s="69">
        <v>0</v>
      </c>
      <c r="R41" s="69">
        <v>375</v>
      </c>
      <c r="S41" s="83">
        <v>12</v>
      </c>
      <c r="T41" s="83">
        <v>20</v>
      </c>
      <c r="U41" s="83" t="s">
        <v>29</v>
      </c>
      <c r="V41" s="83" t="s">
        <v>606</v>
      </c>
      <c r="W41" s="83" t="s">
        <v>606</v>
      </c>
      <c r="X41" s="83">
        <v>326.38200000000001</v>
      </c>
      <c r="Y41" s="83">
        <v>281.44</v>
      </c>
      <c r="Z41" s="83">
        <v>2601.248</v>
      </c>
      <c r="AA41" s="83" t="s">
        <v>606</v>
      </c>
      <c r="AB41" s="83" t="s">
        <v>606</v>
      </c>
      <c r="AC41" s="83">
        <v>60707.021000000001</v>
      </c>
      <c r="AD41" s="83">
        <v>70641.335000000006</v>
      </c>
      <c r="AE41" s="83">
        <v>241916.04199999999</v>
      </c>
      <c r="AF41" s="83" t="s">
        <v>606</v>
      </c>
      <c r="AG41" s="83" t="s">
        <v>606</v>
      </c>
      <c r="AH41" s="83">
        <v>712</v>
      </c>
      <c r="AI41" s="83">
        <v>40766</v>
      </c>
      <c r="AJ41" s="83" t="s">
        <v>29</v>
      </c>
      <c r="AK41" s="83" t="s">
        <v>606</v>
      </c>
      <c r="AL41" s="83" t="s">
        <v>606</v>
      </c>
      <c r="AN41" s="42"/>
      <c r="AO41" s="44"/>
      <c r="AP41" s="44"/>
    </row>
    <row r="42" spans="1:44" s="36" customFormat="1" ht="18">
      <c r="A42" s="56" t="s">
        <v>55</v>
      </c>
      <c r="B42" s="51">
        <v>43266</v>
      </c>
      <c r="C42" s="52" t="s">
        <v>0</v>
      </c>
      <c r="D42" s="52" t="s">
        <v>16</v>
      </c>
      <c r="E42" s="60" t="s">
        <v>87</v>
      </c>
      <c r="F42" s="60"/>
      <c r="G42" s="60"/>
      <c r="H42" s="60"/>
      <c r="I42" s="60"/>
      <c r="J42" s="60"/>
      <c r="K42" s="60" t="s">
        <v>88</v>
      </c>
      <c r="L42" s="60" t="s">
        <v>480</v>
      </c>
      <c r="M42" s="60" t="s">
        <v>89</v>
      </c>
      <c r="N42" s="60" t="s">
        <v>90</v>
      </c>
      <c r="O42" s="61">
        <v>712.5</v>
      </c>
      <c r="P42" s="61">
        <v>150</v>
      </c>
      <c r="Q42" s="61">
        <v>0</v>
      </c>
      <c r="R42" s="61">
        <v>150</v>
      </c>
      <c r="S42" s="82">
        <v>1199</v>
      </c>
      <c r="T42" s="82">
        <v>1597</v>
      </c>
      <c r="U42" s="82">
        <v>1759</v>
      </c>
      <c r="V42" s="82">
        <v>2084</v>
      </c>
      <c r="W42" s="82">
        <v>3020</v>
      </c>
      <c r="X42" s="82">
        <v>429.93299999999999</v>
      </c>
      <c r="Y42" s="82">
        <v>104.66500000000001</v>
      </c>
      <c r="Z42" s="82">
        <v>1379.002</v>
      </c>
      <c r="AA42" s="82">
        <v>3233.645</v>
      </c>
      <c r="AB42" s="82">
        <v>1131.0550000000001</v>
      </c>
      <c r="AC42" s="82">
        <v>58900.873</v>
      </c>
      <c r="AD42" s="82">
        <v>26270.964</v>
      </c>
      <c r="AE42" s="82">
        <v>350266.61900000001</v>
      </c>
      <c r="AF42" s="82">
        <v>824579.57200000004</v>
      </c>
      <c r="AG42" s="82">
        <v>290681.07699999999</v>
      </c>
      <c r="AH42" s="82">
        <v>92000</v>
      </c>
      <c r="AI42" s="82">
        <v>371600</v>
      </c>
      <c r="AJ42" s="82">
        <v>491900</v>
      </c>
      <c r="AK42" s="82">
        <v>615500</v>
      </c>
      <c r="AL42" s="82">
        <v>601000</v>
      </c>
    </row>
    <row r="43" spans="1:44" s="36" customFormat="1" ht="18">
      <c r="A43" s="56" t="s">
        <v>55</v>
      </c>
      <c r="B43" s="51">
        <v>43272</v>
      </c>
      <c r="C43" s="52" t="s">
        <v>0</v>
      </c>
      <c r="D43" s="52" t="s">
        <v>16</v>
      </c>
      <c r="E43" s="60" t="s">
        <v>91</v>
      </c>
      <c r="F43" s="60"/>
      <c r="G43" s="60"/>
      <c r="H43" s="60"/>
      <c r="I43" s="60"/>
      <c r="J43" s="60"/>
      <c r="K43" s="60" t="s">
        <v>68</v>
      </c>
      <c r="L43" s="60" t="s">
        <v>480</v>
      </c>
      <c r="M43" s="60" t="s">
        <v>92</v>
      </c>
      <c r="N43" s="60" t="s">
        <v>93</v>
      </c>
      <c r="O43" s="61">
        <v>54.9</v>
      </c>
      <c r="P43" s="61">
        <v>5.3</v>
      </c>
      <c r="Q43" s="61">
        <v>6.5</v>
      </c>
      <c r="R43" s="61">
        <v>11.8</v>
      </c>
      <c r="S43" s="82">
        <v>83</v>
      </c>
      <c r="T43" s="82">
        <v>104</v>
      </c>
      <c r="U43" s="82">
        <v>90</v>
      </c>
      <c r="V43" s="82">
        <v>106</v>
      </c>
      <c r="W43" s="82" t="s">
        <v>29</v>
      </c>
      <c r="X43" s="82">
        <v>26.192</v>
      </c>
      <c r="Y43" s="82">
        <v>11.326000000000001</v>
      </c>
      <c r="Z43" s="82">
        <v>17.992000000000001</v>
      </c>
      <c r="AA43" s="82">
        <v>6.782</v>
      </c>
      <c r="AB43" s="82">
        <v>1.929</v>
      </c>
      <c r="AC43" s="82">
        <v>3483.4830000000002</v>
      </c>
      <c r="AD43" s="82">
        <v>2842.7220000000002</v>
      </c>
      <c r="AE43" s="82">
        <v>4569.8829999999998</v>
      </c>
      <c r="AF43" s="82">
        <v>1729.38</v>
      </c>
      <c r="AG43" s="82">
        <v>495.71800000000002</v>
      </c>
      <c r="AH43" s="82">
        <v>25430</v>
      </c>
      <c r="AI43" s="82">
        <v>112206</v>
      </c>
      <c r="AJ43" s="82">
        <v>110309</v>
      </c>
      <c r="AK43" s="82">
        <v>179945</v>
      </c>
      <c r="AL43" s="82">
        <v>119751</v>
      </c>
      <c r="AM43" s="39"/>
    </row>
    <row r="44" spans="1:44" s="36" customFormat="1" ht="18">
      <c r="A44" s="65" t="s">
        <v>55</v>
      </c>
      <c r="B44" s="66">
        <v>43280</v>
      </c>
      <c r="C44" s="67" t="s">
        <v>0</v>
      </c>
      <c r="D44" s="67" t="s">
        <v>16</v>
      </c>
      <c r="E44" s="67" t="s">
        <v>608</v>
      </c>
      <c r="F44" s="67"/>
      <c r="G44" s="67"/>
      <c r="H44" s="67"/>
      <c r="I44" s="67"/>
      <c r="J44" s="67"/>
      <c r="K44" s="67" t="s">
        <v>84</v>
      </c>
      <c r="L44" s="67" t="s">
        <v>480</v>
      </c>
      <c r="M44" s="67" t="s">
        <v>94</v>
      </c>
      <c r="N44" s="67" t="s">
        <v>95</v>
      </c>
      <c r="O44" s="69">
        <v>295.8</v>
      </c>
      <c r="P44" s="69">
        <v>100</v>
      </c>
      <c r="Q44" s="69">
        <v>7.3</v>
      </c>
      <c r="R44" s="69">
        <v>107.3</v>
      </c>
      <c r="S44" s="83">
        <v>91</v>
      </c>
      <c r="T44" s="83">
        <v>284</v>
      </c>
      <c r="U44" s="83">
        <v>324</v>
      </c>
      <c r="V44" s="83">
        <v>20100</v>
      </c>
      <c r="W44" s="82" t="s">
        <v>29</v>
      </c>
      <c r="X44" s="83">
        <v>375.94</v>
      </c>
      <c r="Y44" s="83">
        <v>443.14499999999998</v>
      </c>
      <c r="Z44" s="83">
        <v>801.01300000000003</v>
      </c>
      <c r="AA44" s="83">
        <v>1527.2809999999999</v>
      </c>
      <c r="AB44" s="83">
        <v>98.768000000000001</v>
      </c>
      <c r="AC44" s="83">
        <v>47744.392</v>
      </c>
      <c r="AD44" s="83">
        <v>111229.48299999999</v>
      </c>
      <c r="AE44" s="83">
        <v>203457.391</v>
      </c>
      <c r="AF44" s="83">
        <v>389456.55800000002</v>
      </c>
      <c r="AG44" s="83">
        <v>2864.26</v>
      </c>
      <c r="AH44" s="83">
        <v>9100</v>
      </c>
      <c r="AI44" s="83">
        <v>47600</v>
      </c>
      <c r="AJ44" s="83">
        <v>68332</v>
      </c>
      <c r="AK44" s="83">
        <v>1074000</v>
      </c>
      <c r="AL44" s="82" t="s">
        <v>29</v>
      </c>
    </row>
    <row r="45" spans="1:44" s="36" customFormat="1" ht="18">
      <c r="A45" s="56" t="s">
        <v>55</v>
      </c>
      <c r="B45" s="51">
        <v>43306</v>
      </c>
      <c r="C45" s="52" t="s">
        <v>0</v>
      </c>
      <c r="D45" s="52" t="s">
        <v>16</v>
      </c>
      <c r="E45" s="60" t="s">
        <v>96</v>
      </c>
      <c r="F45" s="60"/>
      <c r="G45" s="60"/>
      <c r="H45" s="60"/>
      <c r="I45" s="60"/>
      <c r="J45" s="60"/>
      <c r="K45" s="60" t="s">
        <v>97</v>
      </c>
      <c r="L45" s="60" t="s">
        <v>480</v>
      </c>
      <c r="M45" s="60" t="s">
        <v>98</v>
      </c>
      <c r="N45" s="60" t="s">
        <v>99</v>
      </c>
      <c r="O45" s="61">
        <v>106.5</v>
      </c>
      <c r="P45" s="61">
        <v>16.5</v>
      </c>
      <c r="Q45" s="61">
        <v>0</v>
      </c>
      <c r="R45" s="61">
        <v>16.5</v>
      </c>
      <c r="S45" s="82">
        <v>24</v>
      </c>
      <c r="T45" s="82">
        <v>42</v>
      </c>
      <c r="U45" s="82">
        <v>57</v>
      </c>
      <c r="V45" s="82">
        <v>60</v>
      </c>
      <c r="W45" s="82">
        <v>69</v>
      </c>
      <c r="X45" s="82">
        <v>65.387</v>
      </c>
      <c r="Y45" s="82">
        <v>29.841000000000001</v>
      </c>
      <c r="Z45" s="82">
        <v>8.7110000000000003</v>
      </c>
      <c r="AA45" s="82">
        <v>15.727</v>
      </c>
      <c r="AB45" s="82">
        <v>3.0390000000000001</v>
      </c>
      <c r="AC45" s="82">
        <v>7127.2209999999995</v>
      </c>
      <c r="AD45" s="82">
        <v>7490.0770000000002</v>
      </c>
      <c r="AE45" s="82">
        <v>2212.6570000000002</v>
      </c>
      <c r="AF45" s="82">
        <v>4010.3159999999998</v>
      </c>
      <c r="AG45" s="82">
        <v>780.98599999999999</v>
      </c>
      <c r="AH45" s="82">
        <v>2379</v>
      </c>
      <c r="AI45" s="82">
        <v>4564</v>
      </c>
      <c r="AJ45" s="82">
        <v>4899.2</v>
      </c>
      <c r="AK45" s="82">
        <v>7251.5</v>
      </c>
      <c r="AL45" s="82">
        <v>6183</v>
      </c>
    </row>
    <row r="46" spans="1:44" s="36" customFormat="1" ht="18">
      <c r="A46" s="56" t="s">
        <v>55</v>
      </c>
      <c r="B46" s="51">
        <v>43345</v>
      </c>
      <c r="C46" s="52" t="s">
        <v>0</v>
      </c>
      <c r="D46" s="52" t="s">
        <v>16</v>
      </c>
      <c r="E46" s="60" t="s">
        <v>56</v>
      </c>
      <c r="F46" s="60"/>
      <c r="G46" s="60"/>
      <c r="H46" s="60"/>
      <c r="I46" s="60"/>
      <c r="J46" s="60"/>
      <c r="K46" s="60" t="s">
        <v>57</v>
      </c>
      <c r="L46" s="60" t="s">
        <v>480</v>
      </c>
      <c r="M46" s="60" t="s">
        <v>58</v>
      </c>
      <c r="N46" s="60" t="s">
        <v>59</v>
      </c>
      <c r="O46" s="61">
        <v>1507.5</v>
      </c>
      <c r="P46" s="61">
        <v>107.5</v>
      </c>
      <c r="Q46" s="61">
        <v>220.1</v>
      </c>
      <c r="R46" s="61">
        <v>327.60000000000002</v>
      </c>
      <c r="S46" s="82">
        <v>1124</v>
      </c>
      <c r="T46" s="82">
        <v>1853</v>
      </c>
      <c r="U46" s="82">
        <v>2311</v>
      </c>
      <c r="V46" s="82">
        <v>2373</v>
      </c>
      <c r="W46" s="82">
        <v>2563</v>
      </c>
      <c r="X46" s="115">
        <v>856.61199999999997</v>
      </c>
      <c r="Y46" s="115">
        <v>749.15200000000004</v>
      </c>
      <c r="Z46" s="115">
        <v>2726.0709999999999</v>
      </c>
      <c r="AA46" s="115">
        <v>3637.7020000000002</v>
      </c>
      <c r="AB46" s="115">
        <v>2721.518</v>
      </c>
      <c r="AC46" s="115">
        <v>191024.43100000001</v>
      </c>
      <c r="AD46" s="115">
        <v>188037.24</v>
      </c>
      <c r="AE46" s="115">
        <v>692421.93</v>
      </c>
      <c r="AF46" s="115">
        <v>927614.022</v>
      </c>
      <c r="AG46" s="115">
        <v>699430.21799999999</v>
      </c>
      <c r="AH46" s="82">
        <v>572400</v>
      </c>
      <c r="AI46" s="82">
        <v>700900</v>
      </c>
      <c r="AJ46" s="82">
        <v>793800</v>
      </c>
      <c r="AK46" s="82">
        <v>942900</v>
      </c>
      <c r="AL46" s="82">
        <v>1024800</v>
      </c>
      <c r="AM46" s="35"/>
      <c r="AN46" s="42"/>
      <c r="AO46" s="43"/>
    </row>
    <row r="47" spans="1:44" s="36" customFormat="1" ht="18">
      <c r="A47" s="56" t="s">
        <v>55</v>
      </c>
      <c r="B47" s="51">
        <v>43382</v>
      </c>
      <c r="C47" s="52" t="s">
        <v>0</v>
      </c>
      <c r="D47" s="52" t="s">
        <v>16</v>
      </c>
      <c r="E47" s="60" t="s">
        <v>100</v>
      </c>
      <c r="F47" s="60"/>
      <c r="G47" s="60"/>
      <c r="H47" s="60"/>
      <c r="I47" s="60"/>
      <c r="J47" s="60"/>
      <c r="K47" s="60" t="s">
        <v>88</v>
      </c>
      <c r="L47" s="60" t="s">
        <v>480</v>
      </c>
      <c r="M47" s="60" t="s">
        <v>101</v>
      </c>
      <c r="N47" s="60" t="s">
        <v>102</v>
      </c>
      <c r="O47" s="61">
        <v>528.29999999999995</v>
      </c>
      <c r="P47" s="61">
        <v>114.4</v>
      </c>
      <c r="Q47" s="61">
        <v>0</v>
      </c>
      <c r="R47" s="61">
        <v>114.4</v>
      </c>
      <c r="S47" s="82">
        <v>1108</v>
      </c>
      <c r="T47" s="82">
        <v>1250</v>
      </c>
      <c r="U47" s="82">
        <v>1617</v>
      </c>
      <c r="V47" s="82">
        <v>2312</v>
      </c>
      <c r="W47" s="82">
        <v>1729</v>
      </c>
      <c r="X47" s="82">
        <v>957.22</v>
      </c>
      <c r="Y47" s="82">
        <v>187.94399999999999</v>
      </c>
      <c r="Z47" s="82">
        <v>1611.087</v>
      </c>
      <c r="AA47" s="82">
        <v>3876.0250000000001</v>
      </c>
      <c r="AB47" s="82">
        <v>692.68899999999996</v>
      </c>
      <c r="AC47" s="82">
        <v>53604.317000000003</v>
      </c>
      <c r="AD47" s="82">
        <v>47173.99</v>
      </c>
      <c r="AE47" s="82">
        <v>409215.99</v>
      </c>
      <c r="AF47" s="82">
        <v>988386.47600000002</v>
      </c>
      <c r="AG47" s="82">
        <v>178021.076</v>
      </c>
      <c r="AH47" s="82">
        <v>254000</v>
      </c>
      <c r="AI47" s="82">
        <v>267300</v>
      </c>
      <c r="AJ47" s="82">
        <v>432900</v>
      </c>
      <c r="AK47" s="82">
        <v>522000</v>
      </c>
      <c r="AL47" s="82">
        <v>430800</v>
      </c>
      <c r="AM47" s="35"/>
      <c r="AN47" s="42"/>
      <c r="AO47" s="44"/>
      <c r="AP47" s="43"/>
      <c r="AQ47" s="43"/>
    </row>
    <row r="48" spans="1:44" s="36" customFormat="1" ht="18">
      <c r="A48" s="56" t="s">
        <v>55</v>
      </c>
      <c r="B48" s="51">
        <v>43385</v>
      </c>
      <c r="C48" s="52" t="s">
        <v>0</v>
      </c>
      <c r="D48" s="52" t="s">
        <v>16</v>
      </c>
      <c r="E48" s="60" t="s">
        <v>103</v>
      </c>
      <c r="F48" s="60"/>
      <c r="G48" s="60"/>
      <c r="H48" s="60"/>
      <c r="I48" s="60"/>
      <c r="J48" s="60"/>
      <c r="K48" s="60" t="s">
        <v>104</v>
      </c>
      <c r="L48" s="60" t="s">
        <v>480</v>
      </c>
      <c r="M48" s="60" t="s">
        <v>105</v>
      </c>
      <c r="N48" s="60" t="s">
        <v>106</v>
      </c>
      <c r="O48" s="61">
        <v>12912.1</v>
      </c>
      <c r="P48" s="61">
        <v>0</v>
      </c>
      <c r="Q48" s="61">
        <v>3448.3</v>
      </c>
      <c r="R48" s="61">
        <v>3448.3</v>
      </c>
      <c r="S48" s="82">
        <v>28983</v>
      </c>
      <c r="T48" s="82">
        <v>29422</v>
      </c>
      <c r="U48" s="82">
        <v>29004</v>
      </c>
      <c r="V48" s="82">
        <v>30544</v>
      </c>
      <c r="W48" s="82">
        <v>31599</v>
      </c>
      <c r="X48" s="82">
        <v>19397.434000000001</v>
      </c>
      <c r="Y48" s="82">
        <v>14694.075999999999</v>
      </c>
      <c r="Z48" s="82">
        <v>20550.718000000001</v>
      </c>
      <c r="AA48" s="82">
        <v>19205.832999999999</v>
      </c>
      <c r="AB48" s="82">
        <v>12782.977000000001</v>
      </c>
      <c r="AC48" s="82">
        <v>1028063.981</v>
      </c>
      <c r="AD48" s="82">
        <v>3688213.057</v>
      </c>
      <c r="AE48" s="82">
        <v>5219882.2759999996</v>
      </c>
      <c r="AF48" s="82">
        <v>4897487.4869999997</v>
      </c>
      <c r="AG48" s="82">
        <v>3285225.145</v>
      </c>
      <c r="AH48" s="82">
        <v>6615800</v>
      </c>
      <c r="AI48" s="82">
        <v>6936500</v>
      </c>
      <c r="AJ48" s="82">
        <v>6156700</v>
      </c>
      <c r="AK48" s="82">
        <v>6705600</v>
      </c>
      <c r="AL48" s="82">
        <v>7149700</v>
      </c>
      <c r="AN48" s="42"/>
      <c r="AO48" s="44"/>
      <c r="AP48" s="43"/>
    </row>
    <row r="49" spans="1:41" s="36" customFormat="1" ht="18">
      <c r="A49" s="56" t="s">
        <v>55</v>
      </c>
      <c r="B49" s="51">
        <v>43397</v>
      </c>
      <c r="C49" s="52" t="s">
        <v>35</v>
      </c>
      <c r="D49" s="52" t="s">
        <v>16</v>
      </c>
      <c r="E49" s="120" t="s">
        <v>609</v>
      </c>
      <c r="F49" s="60"/>
      <c r="G49" s="60"/>
      <c r="H49" s="60"/>
      <c r="I49" s="60"/>
      <c r="J49" s="60"/>
      <c r="K49" s="60" t="s">
        <v>107</v>
      </c>
      <c r="L49" s="60" t="s">
        <v>582</v>
      </c>
      <c r="M49" s="60" t="s">
        <v>108</v>
      </c>
      <c r="N49" s="60" t="s">
        <v>109</v>
      </c>
      <c r="O49" s="61">
        <v>6744.1</v>
      </c>
      <c r="P49" s="61">
        <v>278.3</v>
      </c>
      <c r="Q49" s="61">
        <v>0</v>
      </c>
      <c r="R49" s="61">
        <v>278.3</v>
      </c>
      <c r="S49" s="82">
        <v>87447</v>
      </c>
      <c r="T49" s="82">
        <v>99757</v>
      </c>
      <c r="U49" s="82">
        <v>99299</v>
      </c>
      <c r="V49" s="82">
        <v>104874</v>
      </c>
      <c r="W49" s="82">
        <v>109586</v>
      </c>
      <c r="X49" s="82">
        <v>1136.3150000000001</v>
      </c>
      <c r="Y49" s="82">
        <v>28.71</v>
      </c>
      <c r="Z49" s="82">
        <v>320.673</v>
      </c>
      <c r="AA49" s="82">
        <v>1302.345</v>
      </c>
      <c r="AB49" s="82">
        <v>274.26</v>
      </c>
      <c r="AC49" s="82">
        <v>51134.159</v>
      </c>
      <c r="AD49" s="82">
        <v>7206.1459999999997</v>
      </c>
      <c r="AE49" s="82">
        <v>81451.023000000001</v>
      </c>
      <c r="AF49" s="82">
        <v>332097.86200000002</v>
      </c>
      <c r="AG49" s="82">
        <v>70484.888999999996</v>
      </c>
      <c r="AH49" s="82">
        <v>22462340</v>
      </c>
      <c r="AI49" s="82">
        <v>25576883</v>
      </c>
      <c r="AJ49" s="82">
        <v>26740327</v>
      </c>
      <c r="AK49" s="82">
        <v>31718000</v>
      </c>
      <c r="AL49" s="82">
        <v>32779222.182386301</v>
      </c>
      <c r="AN49" s="42"/>
      <c r="AO49" s="44"/>
    </row>
    <row r="50" spans="1:41" s="36" customFormat="1" ht="18">
      <c r="A50" s="56" t="s">
        <v>55</v>
      </c>
      <c r="B50" s="51">
        <v>43409</v>
      </c>
      <c r="C50" s="52" t="s">
        <v>0</v>
      </c>
      <c r="D50" s="52" t="s">
        <v>16</v>
      </c>
      <c r="E50" s="60" t="s">
        <v>79</v>
      </c>
      <c r="F50" s="60"/>
      <c r="G50" s="60"/>
      <c r="H50" s="60"/>
      <c r="I50" s="60"/>
      <c r="J50" s="60"/>
      <c r="K50" s="60" t="s">
        <v>80</v>
      </c>
      <c r="L50" s="60" t="s">
        <v>480</v>
      </c>
      <c r="M50" s="60" t="s">
        <v>81</v>
      </c>
      <c r="N50" s="60" t="s">
        <v>82</v>
      </c>
      <c r="O50" s="61">
        <v>179.5</v>
      </c>
      <c r="P50" s="61">
        <v>50</v>
      </c>
      <c r="Q50" s="61">
        <v>20</v>
      </c>
      <c r="R50" s="61">
        <v>70</v>
      </c>
      <c r="S50" s="82">
        <v>212</v>
      </c>
      <c r="T50" s="82">
        <v>360</v>
      </c>
      <c r="U50" s="82">
        <v>406</v>
      </c>
      <c r="V50" s="82">
        <v>466</v>
      </c>
      <c r="W50" s="82">
        <v>526</v>
      </c>
      <c r="X50" s="82">
        <v>127.968</v>
      </c>
      <c r="Y50" s="82">
        <v>53.707999999999998</v>
      </c>
      <c r="Z50" s="82">
        <v>82.382999999999996</v>
      </c>
      <c r="AA50" s="82">
        <v>119.414</v>
      </c>
      <c r="AB50" s="82">
        <v>33.664000000000001</v>
      </c>
      <c r="AC50" s="82">
        <v>20602.794000000002</v>
      </c>
      <c r="AD50" s="82">
        <v>13480.704</v>
      </c>
      <c r="AE50" s="82">
        <v>20925.221000000001</v>
      </c>
      <c r="AF50" s="82">
        <v>30450.503000000001</v>
      </c>
      <c r="AG50" s="82">
        <v>8651.5730000000003</v>
      </c>
      <c r="AH50" s="82">
        <v>43000</v>
      </c>
      <c r="AI50" s="82">
        <v>57100</v>
      </c>
      <c r="AJ50" s="82">
        <v>67600</v>
      </c>
      <c r="AK50" s="82">
        <v>75900</v>
      </c>
      <c r="AL50" s="82">
        <v>80800</v>
      </c>
    </row>
    <row r="51" spans="1:41" s="36" customFormat="1" ht="18">
      <c r="A51" s="56" t="s">
        <v>55</v>
      </c>
      <c r="B51" s="51">
        <v>43438</v>
      </c>
      <c r="C51" s="52" t="s">
        <v>0</v>
      </c>
      <c r="D51" s="52" t="s">
        <v>16</v>
      </c>
      <c r="E51" s="60" t="s">
        <v>110</v>
      </c>
      <c r="F51" s="60"/>
      <c r="G51" s="60"/>
      <c r="H51" s="60"/>
      <c r="I51" s="60"/>
      <c r="J51" s="60"/>
      <c r="K51" s="60" t="s">
        <v>111</v>
      </c>
      <c r="L51" s="60" t="s">
        <v>480</v>
      </c>
      <c r="M51" s="60" t="s">
        <v>112</v>
      </c>
      <c r="N51" s="60" t="s">
        <v>113</v>
      </c>
      <c r="O51" s="61">
        <v>156.9</v>
      </c>
      <c r="P51" s="61">
        <v>45.6</v>
      </c>
      <c r="Q51" s="61">
        <v>0</v>
      </c>
      <c r="R51" s="61">
        <v>45.6</v>
      </c>
      <c r="S51" s="82">
        <v>111</v>
      </c>
      <c r="T51" s="82">
        <v>122</v>
      </c>
      <c r="U51" s="82">
        <v>150</v>
      </c>
      <c r="V51" s="82">
        <v>178</v>
      </c>
      <c r="W51" s="82">
        <v>184</v>
      </c>
      <c r="X51" s="82">
        <v>221.446</v>
      </c>
      <c r="Y51" s="82">
        <v>69.052999999999997</v>
      </c>
      <c r="Z51" s="82">
        <v>299.404</v>
      </c>
      <c r="AA51" s="82">
        <v>209.42599999999999</v>
      </c>
      <c r="AB51" s="82">
        <v>35.957999999999998</v>
      </c>
      <c r="AC51" s="82">
        <v>3543.1280000000002</v>
      </c>
      <c r="AD51" s="82">
        <v>17332.225999999999</v>
      </c>
      <c r="AE51" s="82">
        <v>76048.539999999994</v>
      </c>
      <c r="AF51" s="82">
        <v>53403.582000000002</v>
      </c>
      <c r="AG51" s="82">
        <v>9241.1129999999994</v>
      </c>
      <c r="AH51" s="82">
        <v>33720</v>
      </c>
      <c r="AI51" s="82">
        <v>58396.188999999998</v>
      </c>
      <c r="AJ51" s="82">
        <v>63087.9</v>
      </c>
      <c r="AK51" s="82">
        <v>99219.047000000006</v>
      </c>
      <c r="AL51" s="82">
        <v>119754</v>
      </c>
    </row>
    <row r="52" spans="1:41" s="27" customFormat="1" ht="18">
      <c r="A52" s="57" t="s">
        <v>114</v>
      </c>
      <c r="B52" s="53">
        <v>43153</v>
      </c>
      <c r="C52" s="54" t="s">
        <v>0</v>
      </c>
      <c r="D52" s="54" t="s">
        <v>16</v>
      </c>
      <c r="E52" s="60" t="s">
        <v>115</v>
      </c>
      <c r="F52" s="60">
        <v>30</v>
      </c>
      <c r="G52" s="60"/>
      <c r="H52" s="60"/>
      <c r="I52" s="60" t="s">
        <v>17</v>
      </c>
      <c r="J52" s="60"/>
      <c r="K52" s="60"/>
      <c r="L52" s="60" t="s">
        <v>480</v>
      </c>
      <c r="M52" s="60" t="s">
        <v>116</v>
      </c>
      <c r="N52" s="60" t="s">
        <v>117</v>
      </c>
      <c r="O52" s="61">
        <v>55.4</v>
      </c>
      <c r="P52" s="61" t="s">
        <v>29</v>
      </c>
      <c r="Q52" s="61" t="s">
        <v>29</v>
      </c>
      <c r="R52" s="61">
        <v>55.4</v>
      </c>
      <c r="S52" s="82">
        <v>0</v>
      </c>
      <c r="T52" s="82" t="s">
        <v>29</v>
      </c>
      <c r="U52" s="82" t="s">
        <v>29</v>
      </c>
      <c r="V52" s="82">
        <v>755</v>
      </c>
      <c r="W52" s="82">
        <v>930</v>
      </c>
      <c r="X52" s="82">
        <v>16.536114198198199</v>
      </c>
      <c r="Y52" s="82">
        <v>15.464614907894701</v>
      </c>
      <c r="Z52" s="82">
        <v>672.31776389105096</v>
      </c>
      <c r="AA52" s="82">
        <v>1986.2205251937985</v>
      </c>
      <c r="AB52" s="82">
        <v>1357.976653696498</v>
      </c>
      <c r="AC52" s="82">
        <v>1835.5086759999999</v>
      </c>
      <c r="AD52" s="82">
        <v>1175.310733</v>
      </c>
      <c r="AE52" s="82">
        <v>172785.66532</v>
      </c>
      <c r="AF52" s="82">
        <v>512444.89549999998</v>
      </c>
      <c r="AG52" s="82">
        <v>349000</v>
      </c>
      <c r="AH52" s="82" t="s">
        <v>29</v>
      </c>
      <c r="AI52" s="82">
        <v>96320</v>
      </c>
      <c r="AJ52" s="82">
        <v>141622</v>
      </c>
      <c r="AK52" s="82">
        <v>237047</v>
      </c>
      <c r="AL52" s="82">
        <v>283231</v>
      </c>
      <c r="AM52"/>
    </row>
    <row r="53" spans="1:41" s="79" customFormat="1" ht="18">
      <c r="A53" s="77" t="s">
        <v>114</v>
      </c>
      <c r="B53" s="78">
        <v>43161</v>
      </c>
      <c r="C53" s="68" t="s">
        <v>35</v>
      </c>
      <c r="D53" s="68" t="s">
        <v>16</v>
      </c>
      <c r="E53" s="67" t="s">
        <v>618</v>
      </c>
      <c r="F53" s="67">
        <v>20</v>
      </c>
      <c r="G53" s="67"/>
      <c r="H53" s="67"/>
      <c r="I53" s="67" t="s">
        <v>218</v>
      </c>
      <c r="J53" s="67"/>
      <c r="K53" s="67"/>
      <c r="L53" s="67" t="s">
        <v>480</v>
      </c>
      <c r="M53" s="67" t="s">
        <v>118</v>
      </c>
      <c r="N53" s="67" t="s">
        <v>119</v>
      </c>
      <c r="O53" s="69">
        <v>190.5</v>
      </c>
      <c r="P53" s="69" t="s">
        <v>29</v>
      </c>
      <c r="Q53" s="69" t="s">
        <v>29</v>
      </c>
      <c r="R53" s="69">
        <v>40</v>
      </c>
      <c r="S53" s="83">
        <v>6</v>
      </c>
      <c r="T53" s="83" t="s">
        <v>29</v>
      </c>
      <c r="U53" s="83" t="s">
        <v>29</v>
      </c>
      <c r="V53" s="83">
        <v>74</v>
      </c>
      <c r="W53" s="83">
        <v>74</v>
      </c>
      <c r="X53" s="83">
        <v>206.40785264976299</v>
      </c>
      <c r="Y53" s="83">
        <v>271.80507988085901</v>
      </c>
      <c r="Z53" s="83">
        <v>649.26155761240295</v>
      </c>
      <c r="AA53" s="83">
        <v>437.02898368217058</v>
      </c>
      <c r="AB53" s="83" t="s">
        <v>29</v>
      </c>
      <c r="AC53" s="83">
        <v>43552.0569091</v>
      </c>
      <c r="AD53" s="83">
        <v>69582.100449499994</v>
      </c>
      <c r="AE53" s="83">
        <v>167509.481864</v>
      </c>
      <c r="AF53" s="83">
        <v>112753.47779</v>
      </c>
      <c r="AG53" s="83" t="s">
        <v>29</v>
      </c>
      <c r="AH53" s="83" t="s">
        <v>29</v>
      </c>
      <c r="AI53" s="83">
        <v>0</v>
      </c>
      <c r="AJ53" s="83">
        <v>185.091872101332</v>
      </c>
      <c r="AK53" s="83">
        <v>983.94143119903595</v>
      </c>
      <c r="AL53" s="83" t="s">
        <v>29</v>
      </c>
    </row>
    <row r="54" spans="1:41" s="27" customFormat="1" ht="18">
      <c r="A54" s="57" t="s">
        <v>114</v>
      </c>
      <c r="B54" s="53">
        <v>43180</v>
      </c>
      <c r="C54" s="54" t="s">
        <v>0</v>
      </c>
      <c r="D54" s="54" t="s">
        <v>16</v>
      </c>
      <c r="E54" s="60" t="s">
        <v>120</v>
      </c>
      <c r="F54" s="60">
        <v>50</v>
      </c>
      <c r="G54" s="60"/>
      <c r="H54" s="60"/>
      <c r="I54" s="60" t="s">
        <v>317</v>
      </c>
      <c r="J54" s="60"/>
      <c r="K54" s="60"/>
      <c r="L54" s="60" t="s">
        <v>480</v>
      </c>
      <c r="M54" s="60" t="s">
        <v>121</v>
      </c>
      <c r="N54" s="60" t="s">
        <v>122</v>
      </c>
      <c r="O54" s="61">
        <v>200</v>
      </c>
      <c r="P54" s="61" t="s">
        <v>29</v>
      </c>
      <c r="Q54" s="61" t="s">
        <v>29</v>
      </c>
      <c r="R54" s="61">
        <v>85</v>
      </c>
      <c r="S54" s="82">
        <v>234</v>
      </c>
      <c r="T54" s="82">
        <v>497</v>
      </c>
      <c r="U54" s="82">
        <v>588</v>
      </c>
      <c r="V54" s="82">
        <v>683</v>
      </c>
      <c r="W54" s="82">
        <v>893</v>
      </c>
      <c r="X54" s="82">
        <v>406.37882617171698</v>
      </c>
      <c r="Y54" s="82">
        <v>442.317276148438</v>
      </c>
      <c r="Z54" s="82">
        <v>8379.5151402248102</v>
      </c>
      <c r="AA54" s="82">
        <v>13408.176701937984</v>
      </c>
      <c r="AB54" s="82">
        <v>10700.389105058366</v>
      </c>
      <c r="AC54" s="82">
        <v>80463.007582000006</v>
      </c>
      <c r="AD54" s="82">
        <v>113233.222694</v>
      </c>
      <c r="AE54" s="82">
        <v>2161914.9061779999</v>
      </c>
      <c r="AF54" s="82">
        <v>3459309.5891</v>
      </c>
      <c r="AG54" s="82">
        <v>2750000</v>
      </c>
      <c r="AH54" s="82">
        <v>100180</v>
      </c>
      <c r="AI54" s="82">
        <v>143075</v>
      </c>
      <c r="AJ54" s="82">
        <v>189010</v>
      </c>
      <c r="AK54" s="82">
        <v>249679</v>
      </c>
      <c r="AL54" s="82">
        <v>439876</v>
      </c>
    </row>
    <row r="55" spans="1:41" s="27" customFormat="1" ht="18">
      <c r="A55" s="57" t="s">
        <v>114</v>
      </c>
      <c r="B55" s="53">
        <v>43181</v>
      </c>
      <c r="C55" s="54" t="s">
        <v>35</v>
      </c>
      <c r="D55" s="54" t="s">
        <v>16</v>
      </c>
      <c r="E55" s="60" t="s">
        <v>123</v>
      </c>
      <c r="F55" s="60">
        <v>40</v>
      </c>
      <c r="G55" s="60"/>
      <c r="H55" s="60"/>
      <c r="I55" s="60" t="s">
        <v>23</v>
      </c>
      <c r="J55" s="60"/>
      <c r="K55" s="60"/>
      <c r="L55" s="60" t="s">
        <v>480</v>
      </c>
      <c r="M55" s="60" t="s">
        <v>124</v>
      </c>
      <c r="N55" s="60" t="s">
        <v>125</v>
      </c>
      <c r="O55" s="61">
        <v>1220.5999999999999</v>
      </c>
      <c r="P55" s="61" t="s">
        <v>29</v>
      </c>
      <c r="Q55" s="61" t="s">
        <v>29</v>
      </c>
      <c r="R55" s="61">
        <v>358</v>
      </c>
      <c r="S55" s="82">
        <v>1460</v>
      </c>
      <c r="T55" s="82">
        <v>1512</v>
      </c>
      <c r="U55" s="82">
        <v>1750</v>
      </c>
      <c r="V55" s="82">
        <v>1714</v>
      </c>
      <c r="W55" s="82" t="s">
        <v>29</v>
      </c>
      <c r="X55" s="82">
        <v>846.90962962944195</v>
      </c>
      <c r="Y55" s="82">
        <v>538.92482469531205</v>
      </c>
      <c r="Z55" s="82">
        <v>649.50746140310105</v>
      </c>
      <c r="AA55" s="82">
        <v>405.62792205426359</v>
      </c>
      <c r="AB55" s="82">
        <v>400.77821011673154</v>
      </c>
      <c r="AC55" s="82">
        <v>166841.19703700001</v>
      </c>
      <c r="AD55" s="82">
        <v>137964.755122</v>
      </c>
      <c r="AE55" s="82">
        <v>167572.92504199999</v>
      </c>
      <c r="AF55" s="82">
        <v>104652.00389000001</v>
      </c>
      <c r="AG55" s="82">
        <v>103000</v>
      </c>
      <c r="AH55" s="82">
        <v>1746477</v>
      </c>
      <c r="AI55" s="82">
        <v>1978817</v>
      </c>
      <c r="AJ55" s="82">
        <v>1861760</v>
      </c>
      <c r="AK55" s="82">
        <v>1869507</v>
      </c>
      <c r="AL55" s="82">
        <v>2148239</v>
      </c>
    </row>
    <row r="56" spans="1:41" s="79" customFormat="1" ht="18">
      <c r="A56" s="77" t="s">
        <v>114</v>
      </c>
      <c r="B56" s="78">
        <v>43181</v>
      </c>
      <c r="C56" s="68" t="s">
        <v>0</v>
      </c>
      <c r="D56" s="68" t="s">
        <v>16</v>
      </c>
      <c r="E56" s="67" t="s">
        <v>619</v>
      </c>
      <c r="F56" s="67">
        <v>30</v>
      </c>
      <c r="G56" s="67"/>
      <c r="H56" s="67"/>
      <c r="I56" s="67" t="s">
        <v>17</v>
      </c>
      <c r="J56" s="67"/>
      <c r="K56" s="67"/>
      <c r="L56" s="67" t="s">
        <v>480</v>
      </c>
      <c r="M56" s="67" t="s">
        <v>126</v>
      </c>
      <c r="N56" s="67" t="s">
        <v>127</v>
      </c>
      <c r="O56" s="69">
        <v>1290.7</v>
      </c>
      <c r="P56" s="69" t="s">
        <v>29</v>
      </c>
      <c r="Q56" s="69" t="s">
        <v>29</v>
      </c>
      <c r="R56" s="69">
        <v>320.10000000000002</v>
      </c>
      <c r="S56" s="83">
        <v>689</v>
      </c>
      <c r="T56" s="83">
        <v>711</v>
      </c>
      <c r="U56" s="83">
        <v>726</v>
      </c>
      <c r="V56" s="83">
        <v>737</v>
      </c>
      <c r="W56" s="83" t="s">
        <v>606</v>
      </c>
      <c r="X56" s="83">
        <v>1327.65824488832</v>
      </c>
      <c r="Y56" s="83">
        <v>763.24899722968701</v>
      </c>
      <c r="Z56" s="83">
        <v>3135.6329661627901</v>
      </c>
      <c r="AA56" s="83" t="s">
        <v>29</v>
      </c>
      <c r="AB56" s="83" t="s">
        <v>606</v>
      </c>
      <c r="AC56" s="83">
        <v>261548.67424299999</v>
      </c>
      <c r="AD56" s="83">
        <v>195391.74329079999</v>
      </c>
      <c r="AE56" s="83">
        <v>808993.30527000001</v>
      </c>
      <c r="AF56" s="83" t="s">
        <v>29</v>
      </c>
      <c r="AG56" s="83" t="s">
        <v>606</v>
      </c>
      <c r="AH56" s="83">
        <v>726000</v>
      </c>
      <c r="AI56" s="83">
        <v>657000</v>
      </c>
      <c r="AJ56" s="83">
        <v>602000</v>
      </c>
      <c r="AK56" s="83">
        <v>622000</v>
      </c>
      <c r="AL56" s="83" t="s">
        <v>606</v>
      </c>
    </row>
    <row r="57" spans="1:41" s="27" customFormat="1" ht="18">
      <c r="A57" s="57" t="s">
        <v>114</v>
      </c>
      <c r="B57" s="53">
        <v>43187</v>
      </c>
      <c r="C57" s="54" t="s">
        <v>0</v>
      </c>
      <c r="D57" s="54" t="s">
        <v>20</v>
      </c>
      <c r="E57" s="60" t="s">
        <v>128</v>
      </c>
      <c r="F57" s="60">
        <v>40</v>
      </c>
      <c r="G57" s="60"/>
      <c r="H57" s="60"/>
      <c r="I57" s="60" t="s">
        <v>23</v>
      </c>
      <c r="J57" s="60"/>
      <c r="K57" s="60"/>
      <c r="L57" s="60" t="s">
        <v>480</v>
      </c>
      <c r="M57" s="60" t="s">
        <v>129</v>
      </c>
      <c r="N57" s="60" t="s">
        <v>130</v>
      </c>
      <c r="O57" s="61">
        <v>101</v>
      </c>
      <c r="P57" s="61" t="s">
        <v>29</v>
      </c>
      <c r="Q57" s="61" t="s">
        <v>29</v>
      </c>
      <c r="R57" s="61">
        <v>32.799999999999997</v>
      </c>
      <c r="S57" s="82">
        <v>72</v>
      </c>
      <c r="T57" s="82">
        <v>97</v>
      </c>
      <c r="U57" s="82">
        <v>113</v>
      </c>
      <c r="V57" s="82">
        <v>113</v>
      </c>
      <c r="W57" s="82">
        <v>143</v>
      </c>
      <c r="X57" s="82">
        <v>45.839392382199001</v>
      </c>
      <c r="Y57" s="82">
        <v>37.993370070312501</v>
      </c>
      <c r="Z57" s="82">
        <v>67.440515736434094</v>
      </c>
      <c r="AA57" s="82">
        <v>126.76406065891473</v>
      </c>
      <c r="AB57" s="82">
        <v>53.627182879377429</v>
      </c>
      <c r="AC57" s="82">
        <v>8755.3239450000092</v>
      </c>
      <c r="AD57" s="82">
        <v>9726.3027380000003</v>
      </c>
      <c r="AE57" s="82">
        <v>17399.653060000001</v>
      </c>
      <c r="AF57" s="82">
        <v>32705.127649999999</v>
      </c>
      <c r="AG57" s="82">
        <v>13782.186</v>
      </c>
      <c r="AH57" s="82">
        <v>87196</v>
      </c>
      <c r="AI57" s="82">
        <v>95845</v>
      </c>
      <c r="AJ57" s="82">
        <v>118852</v>
      </c>
      <c r="AK57" s="82">
        <v>118852</v>
      </c>
      <c r="AL57" s="82">
        <v>147428</v>
      </c>
    </row>
    <row r="58" spans="1:41" s="79" customFormat="1" ht="18">
      <c r="A58" s="77" t="s">
        <v>114</v>
      </c>
      <c r="B58" s="78">
        <v>43209</v>
      </c>
      <c r="C58" s="68" t="s">
        <v>0</v>
      </c>
      <c r="D58" s="68" t="s">
        <v>20</v>
      </c>
      <c r="E58" s="67" t="s">
        <v>620</v>
      </c>
      <c r="F58" s="67">
        <v>10</v>
      </c>
      <c r="G58" s="67"/>
      <c r="H58" s="67"/>
      <c r="I58" s="67" t="s">
        <v>215</v>
      </c>
      <c r="J58" s="67"/>
      <c r="K58" s="67"/>
      <c r="L58" s="67" t="s">
        <v>480</v>
      </c>
      <c r="M58" s="67" t="s">
        <v>131</v>
      </c>
      <c r="N58" s="67" t="s">
        <v>132</v>
      </c>
      <c r="O58" s="69">
        <v>49.1</v>
      </c>
      <c r="P58" s="69" t="s">
        <v>29</v>
      </c>
      <c r="Q58" s="69" t="s">
        <v>29</v>
      </c>
      <c r="R58" s="69">
        <v>12.3</v>
      </c>
      <c r="S58" s="83">
        <v>230</v>
      </c>
      <c r="T58" s="83" t="s">
        <v>29</v>
      </c>
      <c r="U58" s="83" t="s">
        <v>29</v>
      </c>
      <c r="V58" s="83" t="s">
        <v>606</v>
      </c>
      <c r="W58" s="83" t="s">
        <v>606</v>
      </c>
      <c r="X58" s="83">
        <v>16.2275636440678</v>
      </c>
      <c r="Y58" s="83">
        <v>13.878740308300401</v>
      </c>
      <c r="Z58" s="83">
        <v>2.8627072</v>
      </c>
      <c r="AA58" s="83" t="s">
        <v>606</v>
      </c>
      <c r="AB58" s="83" t="s">
        <v>606</v>
      </c>
      <c r="AC58" s="83">
        <v>2872.278765</v>
      </c>
      <c r="AD58" s="83">
        <v>3511.3212979999998</v>
      </c>
      <c r="AE58" s="83">
        <v>14.313535999999999</v>
      </c>
      <c r="AF58" s="83" t="s">
        <v>606</v>
      </c>
      <c r="AG58" s="83" t="s">
        <v>606</v>
      </c>
      <c r="AH58" s="83" t="s">
        <v>29</v>
      </c>
      <c r="AI58" s="83" t="s">
        <v>29</v>
      </c>
      <c r="AJ58" s="83" t="s">
        <v>29</v>
      </c>
      <c r="AK58" s="83" t="s">
        <v>606</v>
      </c>
      <c r="AL58" s="83" t="s">
        <v>606</v>
      </c>
    </row>
    <row r="59" spans="1:41" s="27" customFormat="1" ht="18">
      <c r="A59" s="57" t="s">
        <v>114</v>
      </c>
      <c r="B59" s="53">
        <v>43238</v>
      </c>
      <c r="C59" s="54" t="s">
        <v>0</v>
      </c>
      <c r="D59" s="54" t="s">
        <v>20</v>
      </c>
      <c r="E59" s="60" t="s">
        <v>133</v>
      </c>
      <c r="F59" s="60">
        <v>40</v>
      </c>
      <c r="G59" s="60"/>
      <c r="H59" s="60"/>
      <c r="I59" s="60" t="s">
        <v>23</v>
      </c>
      <c r="J59" s="60"/>
      <c r="K59" s="60"/>
      <c r="L59" s="60" t="s">
        <v>480</v>
      </c>
      <c r="M59" s="60" t="s">
        <v>134</v>
      </c>
      <c r="N59" s="60" t="s">
        <v>135</v>
      </c>
      <c r="O59" s="61">
        <v>88.4</v>
      </c>
      <c r="P59" s="61" t="s">
        <v>29</v>
      </c>
      <c r="Q59" s="61" t="s">
        <v>29</v>
      </c>
      <c r="R59" s="61">
        <v>26.6</v>
      </c>
      <c r="S59" s="82">
        <v>111</v>
      </c>
      <c r="T59" s="82" t="s">
        <v>29</v>
      </c>
      <c r="U59" s="82" t="s">
        <v>29</v>
      </c>
      <c r="V59" s="82" t="s">
        <v>29</v>
      </c>
      <c r="W59" s="82" t="s">
        <v>29</v>
      </c>
      <c r="X59" s="82">
        <v>196.503957579618</v>
      </c>
      <c r="Y59" s="82">
        <v>52.147118687499997</v>
      </c>
      <c r="Z59" s="82">
        <v>71.964202267441905</v>
      </c>
      <c r="AA59" s="82">
        <v>100.29656317829456</v>
      </c>
      <c r="AB59" s="82">
        <v>55.023988326848254</v>
      </c>
      <c r="AC59" s="82">
        <v>30851.121340000002</v>
      </c>
      <c r="AD59" s="82">
        <v>13349.662383999999</v>
      </c>
      <c r="AE59" s="82">
        <v>18566.764185</v>
      </c>
      <c r="AF59" s="82">
        <v>25876.513299999999</v>
      </c>
      <c r="AG59" s="82">
        <v>14141.165000000001</v>
      </c>
      <c r="AH59" s="82" t="s">
        <v>29</v>
      </c>
      <c r="AI59" s="82">
        <v>13945</v>
      </c>
      <c r="AJ59" s="82">
        <v>13506</v>
      </c>
      <c r="AK59" s="82">
        <v>10501</v>
      </c>
      <c r="AL59" s="82">
        <v>7049</v>
      </c>
    </row>
    <row r="60" spans="1:41" s="79" customFormat="1" ht="18">
      <c r="A60" s="77" t="s">
        <v>114</v>
      </c>
      <c r="B60" s="78">
        <v>43249</v>
      </c>
      <c r="C60" s="68" t="s">
        <v>0</v>
      </c>
      <c r="D60" s="68" t="s">
        <v>16</v>
      </c>
      <c r="E60" s="67" t="s">
        <v>621</v>
      </c>
      <c r="F60" s="67">
        <v>20</v>
      </c>
      <c r="G60" s="67"/>
      <c r="H60" s="67"/>
      <c r="I60" s="67" t="s">
        <v>218</v>
      </c>
      <c r="J60" s="67"/>
      <c r="K60" s="67"/>
      <c r="L60" s="67" t="s">
        <v>480</v>
      </c>
      <c r="M60" s="67" t="s">
        <v>29</v>
      </c>
      <c r="N60" s="67" t="s">
        <v>136</v>
      </c>
      <c r="O60" s="69">
        <v>105.9</v>
      </c>
      <c r="P60" s="69" t="s">
        <v>29</v>
      </c>
      <c r="Q60" s="69" t="s">
        <v>29</v>
      </c>
      <c r="R60" s="69">
        <v>30.1</v>
      </c>
      <c r="S60" s="83">
        <v>103</v>
      </c>
      <c r="T60" s="83" t="s">
        <v>29</v>
      </c>
      <c r="U60" s="83" t="s">
        <v>29</v>
      </c>
      <c r="V60" s="83" t="s">
        <v>29</v>
      </c>
      <c r="W60" s="83" t="s">
        <v>606</v>
      </c>
      <c r="X60" s="83">
        <v>56.932798263157899</v>
      </c>
      <c r="Y60" s="83">
        <v>165.39276732617199</v>
      </c>
      <c r="Z60" s="83">
        <v>354.05648347674401</v>
      </c>
      <c r="AA60" s="83" t="s">
        <v>29</v>
      </c>
      <c r="AB60" s="83" t="s">
        <v>606</v>
      </c>
      <c r="AC60" s="83">
        <v>8653.7853360000099</v>
      </c>
      <c r="AD60" s="83">
        <v>42340.548435500001</v>
      </c>
      <c r="AE60" s="83">
        <v>91346.572736999995</v>
      </c>
      <c r="AF60" s="83" t="s">
        <v>29</v>
      </c>
      <c r="AG60" s="83" t="s">
        <v>606</v>
      </c>
      <c r="AH60" s="83">
        <v>4500</v>
      </c>
      <c r="AI60" s="83">
        <v>3660</v>
      </c>
      <c r="AJ60" s="83">
        <v>4398</v>
      </c>
      <c r="AK60" s="83">
        <v>4398</v>
      </c>
      <c r="AL60" s="83" t="s">
        <v>606</v>
      </c>
    </row>
    <row r="61" spans="1:41" s="27" customFormat="1" ht="18">
      <c r="A61" s="57" t="s">
        <v>114</v>
      </c>
      <c r="B61" s="53">
        <v>43252</v>
      </c>
      <c r="C61" s="54" t="s">
        <v>0</v>
      </c>
      <c r="D61" s="54" t="s">
        <v>20</v>
      </c>
      <c r="E61" s="60" t="s">
        <v>137</v>
      </c>
      <c r="F61" s="60">
        <v>10</v>
      </c>
      <c r="G61" s="60"/>
      <c r="H61" s="60"/>
      <c r="I61" s="60" t="s">
        <v>215</v>
      </c>
      <c r="J61" s="60"/>
      <c r="K61" s="60"/>
      <c r="L61" s="60" t="s">
        <v>480</v>
      </c>
      <c r="M61" s="60" t="s">
        <v>138</v>
      </c>
      <c r="N61" s="60" t="s">
        <v>139</v>
      </c>
      <c r="O61" s="61">
        <v>59</v>
      </c>
      <c r="P61" s="61" t="s">
        <v>29</v>
      </c>
      <c r="Q61" s="61" t="s">
        <v>29</v>
      </c>
      <c r="R61" s="61">
        <v>17</v>
      </c>
      <c r="S61" s="82" t="s">
        <v>29</v>
      </c>
      <c r="T61" s="82" t="s">
        <v>29</v>
      </c>
      <c r="U61" s="82" t="s">
        <v>29</v>
      </c>
      <c r="V61" s="82">
        <v>90</v>
      </c>
      <c r="W61" s="82">
        <v>85</v>
      </c>
      <c r="X61" s="82">
        <v>136.945006136986</v>
      </c>
      <c r="Y61" s="82">
        <v>5.0882758476562504</v>
      </c>
      <c r="Z61" s="82">
        <v>114.926801313364</v>
      </c>
      <c r="AA61" s="82">
        <v>10.008082713178295</v>
      </c>
      <c r="AB61" s="82">
        <v>26.288221789883266</v>
      </c>
      <c r="AC61" s="82">
        <v>19993.970895999999</v>
      </c>
      <c r="AD61" s="82">
        <v>1302.5986170000001</v>
      </c>
      <c r="AE61" s="82">
        <v>24939.115884999999</v>
      </c>
      <c r="AF61" s="82">
        <v>2582.0853400000001</v>
      </c>
      <c r="AG61" s="82">
        <v>6756.0729999999994</v>
      </c>
      <c r="AH61" s="82" t="s">
        <v>29</v>
      </c>
      <c r="AI61" s="82">
        <v>12990</v>
      </c>
      <c r="AJ61" s="82">
        <v>10528</v>
      </c>
      <c r="AK61" s="82">
        <v>12502</v>
      </c>
      <c r="AL61" s="82">
        <v>12741</v>
      </c>
    </row>
    <row r="62" spans="1:41" s="27" customFormat="1" ht="18">
      <c r="A62" s="57" t="s">
        <v>114</v>
      </c>
      <c r="B62" s="53">
        <v>43263</v>
      </c>
      <c r="C62" s="54" t="s">
        <v>0</v>
      </c>
      <c r="D62" s="54" t="s">
        <v>20</v>
      </c>
      <c r="E62" s="60" t="s">
        <v>140</v>
      </c>
      <c r="F62" s="60">
        <v>10</v>
      </c>
      <c r="G62" s="60"/>
      <c r="H62" s="60"/>
      <c r="I62" s="60" t="s">
        <v>215</v>
      </c>
      <c r="J62" s="60"/>
      <c r="K62" s="60"/>
      <c r="L62" s="60" t="s">
        <v>480</v>
      </c>
      <c r="M62" s="60" t="s">
        <v>141</v>
      </c>
      <c r="N62" s="60" t="s">
        <v>142</v>
      </c>
      <c r="O62" s="61">
        <v>95.4</v>
      </c>
      <c r="P62" s="61" t="s">
        <v>29</v>
      </c>
      <c r="Q62" s="61" t="s">
        <v>29</v>
      </c>
      <c r="R62" s="61">
        <v>43.5</v>
      </c>
      <c r="S62" s="82" t="s">
        <v>29</v>
      </c>
      <c r="T62" s="82" t="s">
        <v>29</v>
      </c>
      <c r="U62" s="82" t="s">
        <v>29</v>
      </c>
      <c r="V62" s="82" t="s">
        <v>29</v>
      </c>
      <c r="W62" s="82" t="s">
        <v>29</v>
      </c>
      <c r="X62" s="82">
        <v>53.311370489510502</v>
      </c>
      <c r="Y62" s="82">
        <v>43.101263703124999</v>
      </c>
      <c r="Z62" s="82">
        <v>101.59929069767399</v>
      </c>
      <c r="AA62" s="82">
        <v>548.85407806201556</v>
      </c>
      <c r="AB62" s="82">
        <v>321.93065758754864</v>
      </c>
      <c r="AC62" s="82">
        <v>7623.5259800000003</v>
      </c>
      <c r="AD62" s="82">
        <v>11033.923508</v>
      </c>
      <c r="AE62" s="82">
        <v>26212.616999999998</v>
      </c>
      <c r="AF62" s="82">
        <v>141604.35214</v>
      </c>
      <c r="AG62" s="82">
        <v>82736.179000000004</v>
      </c>
      <c r="AH62" s="82">
        <v>775</v>
      </c>
      <c r="AI62" s="82">
        <v>1265</v>
      </c>
      <c r="AJ62" s="82" t="s">
        <v>29</v>
      </c>
      <c r="AK62" s="82">
        <v>1033</v>
      </c>
      <c r="AL62" s="82">
        <v>16414</v>
      </c>
    </row>
    <row r="63" spans="1:41" s="27" customFormat="1" ht="18">
      <c r="A63" s="57" t="s">
        <v>114</v>
      </c>
      <c r="B63" s="53">
        <v>43264</v>
      </c>
      <c r="C63" s="54" t="s">
        <v>0</v>
      </c>
      <c r="D63" s="54" t="s">
        <v>16</v>
      </c>
      <c r="E63" s="60" t="s">
        <v>143</v>
      </c>
      <c r="F63" s="60">
        <v>50</v>
      </c>
      <c r="G63" s="60"/>
      <c r="H63" s="60"/>
      <c r="I63" s="60" t="s">
        <v>317</v>
      </c>
      <c r="J63" s="60"/>
      <c r="K63" s="60"/>
      <c r="L63" s="60" t="s">
        <v>480</v>
      </c>
      <c r="M63" s="60" t="s">
        <v>144</v>
      </c>
      <c r="N63" s="60" t="s">
        <v>145</v>
      </c>
      <c r="O63" s="61">
        <v>7066.9</v>
      </c>
      <c r="P63" s="61" t="s">
        <v>29</v>
      </c>
      <c r="Q63" s="61" t="s">
        <v>29</v>
      </c>
      <c r="R63" s="61">
        <v>849.1</v>
      </c>
      <c r="S63" s="82" t="s">
        <v>29</v>
      </c>
      <c r="T63" s="82">
        <v>1182</v>
      </c>
      <c r="U63" s="82">
        <v>1747</v>
      </c>
      <c r="V63" s="82">
        <v>2180</v>
      </c>
      <c r="W63" s="82">
        <v>3332</v>
      </c>
      <c r="X63" s="82">
        <v>35610.914386950702</v>
      </c>
      <c r="Y63" s="82">
        <v>58970.8124491864</v>
      </c>
      <c r="Z63" s="82">
        <v>135431.611546108</v>
      </c>
      <c r="AA63" s="82">
        <v>148200.87740697674</v>
      </c>
      <c r="AB63" s="82">
        <v>147470.81712062258</v>
      </c>
      <c r="AC63" s="82">
        <v>5056749.8429469997</v>
      </c>
      <c r="AD63" s="82">
        <v>15096527.9869917</v>
      </c>
      <c r="AE63" s="82">
        <v>34941355.778895803</v>
      </c>
      <c r="AF63" s="82">
        <v>38235826.370999999</v>
      </c>
      <c r="AG63" s="82">
        <v>37900000</v>
      </c>
      <c r="AH63" s="82">
        <v>1652948</v>
      </c>
      <c r="AI63" s="82">
        <v>2656774</v>
      </c>
      <c r="AJ63" s="82">
        <v>3641389</v>
      </c>
      <c r="AK63" s="82">
        <v>5995419</v>
      </c>
      <c r="AL63" s="82">
        <v>8935611</v>
      </c>
    </row>
    <row r="64" spans="1:41" s="27" customFormat="1" ht="18">
      <c r="A64" s="57" t="s">
        <v>114</v>
      </c>
      <c r="B64" s="53">
        <v>43269</v>
      </c>
      <c r="C64" s="54" t="s">
        <v>0</v>
      </c>
      <c r="D64" s="54" t="s">
        <v>16</v>
      </c>
      <c r="E64" s="60" t="s">
        <v>146</v>
      </c>
      <c r="F64" s="60">
        <v>50</v>
      </c>
      <c r="G64" s="60"/>
      <c r="H64" s="60"/>
      <c r="I64" s="60" t="s">
        <v>317</v>
      </c>
      <c r="J64" s="60"/>
      <c r="K64" s="60"/>
      <c r="L64" s="60" t="s">
        <v>480</v>
      </c>
      <c r="M64" s="60" t="s">
        <v>147</v>
      </c>
      <c r="N64" s="60" t="s">
        <v>148</v>
      </c>
      <c r="O64" s="61">
        <v>104.6</v>
      </c>
      <c r="P64" s="61" t="s">
        <v>29</v>
      </c>
      <c r="Q64" s="61" t="s">
        <v>29</v>
      </c>
      <c r="R64" s="61">
        <v>38.700000000000003</v>
      </c>
      <c r="S64" s="82" t="s">
        <v>29</v>
      </c>
      <c r="T64" s="82">
        <v>256</v>
      </c>
      <c r="U64" s="82" t="s">
        <v>29</v>
      </c>
      <c r="V64" s="82">
        <v>306</v>
      </c>
      <c r="W64" s="82">
        <v>313</v>
      </c>
      <c r="X64" s="82">
        <v>32.168010618704997</v>
      </c>
      <c r="Y64" s="82">
        <v>19.271918730468698</v>
      </c>
      <c r="Z64" s="82">
        <v>33.600722558139502</v>
      </c>
      <c r="AA64" s="82">
        <v>31.583324651162791</v>
      </c>
      <c r="AB64" s="82">
        <v>12.4651906614786</v>
      </c>
      <c r="AC64" s="82">
        <v>4471.3534760000002</v>
      </c>
      <c r="AD64" s="82">
        <v>4933.6111950000004</v>
      </c>
      <c r="AE64" s="82">
        <v>8668.9864199999993</v>
      </c>
      <c r="AF64" s="82">
        <v>8148.4977600000002</v>
      </c>
      <c r="AG64" s="82">
        <v>3203.5540000000001</v>
      </c>
      <c r="AH64" s="82" t="s">
        <v>29</v>
      </c>
      <c r="AI64" s="82">
        <v>39984</v>
      </c>
      <c r="AJ64" s="82">
        <v>40400</v>
      </c>
      <c r="AK64" s="82">
        <v>51549</v>
      </c>
      <c r="AL64" s="82">
        <v>59731</v>
      </c>
    </row>
    <row r="65" spans="1:38" s="27" customFormat="1" ht="18">
      <c r="A65" s="57" t="s">
        <v>114</v>
      </c>
      <c r="B65" s="53">
        <v>43273</v>
      </c>
      <c r="C65" s="54" t="s">
        <v>0</v>
      </c>
      <c r="D65" s="54" t="s">
        <v>16</v>
      </c>
      <c r="E65" s="60" t="s">
        <v>149</v>
      </c>
      <c r="F65" s="60">
        <v>10</v>
      </c>
      <c r="G65" s="60"/>
      <c r="H65" s="60"/>
      <c r="I65" s="60" t="s">
        <v>215</v>
      </c>
      <c r="J65" s="60"/>
      <c r="K65" s="60"/>
      <c r="L65" s="60" t="s">
        <v>480</v>
      </c>
      <c r="M65" s="60" t="s">
        <v>150</v>
      </c>
      <c r="N65" s="60" t="s">
        <v>151</v>
      </c>
      <c r="O65" s="61">
        <v>118.1</v>
      </c>
      <c r="P65" s="61" t="s">
        <v>29</v>
      </c>
      <c r="Q65" s="61" t="s">
        <v>29</v>
      </c>
      <c r="R65" s="61">
        <v>43.7</v>
      </c>
      <c r="S65" s="82" t="s">
        <v>29</v>
      </c>
      <c r="T65" s="82" t="s">
        <v>29</v>
      </c>
      <c r="U65" s="82">
        <v>355</v>
      </c>
      <c r="V65" s="82">
        <v>373</v>
      </c>
      <c r="W65" s="82">
        <v>390</v>
      </c>
      <c r="X65" s="82">
        <v>185.387677111111</v>
      </c>
      <c r="Y65" s="82">
        <v>171.78722789062499</v>
      </c>
      <c r="Z65" s="82">
        <v>225.045107887597</v>
      </c>
      <c r="AA65" s="82">
        <v>227.1976757751938</v>
      </c>
      <c r="AB65" s="82">
        <v>48.28535408560311</v>
      </c>
      <c r="AC65" s="82">
        <v>25027.33641</v>
      </c>
      <c r="AD65" s="82">
        <v>43977.530339999998</v>
      </c>
      <c r="AE65" s="82">
        <v>58061.637835000001</v>
      </c>
      <c r="AF65" s="82">
        <v>58617.000350000002</v>
      </c>
      <c r="AG65" s="82">
        <v>12409.335999999999</v>
      </c>
      <c r="AH65" s="82">
        <v>65177</v>
      </c>
      <c r="AI65" s="82">
        <v>65177</v>
      </c>
      <c r="AJ65" s="82">
        <v>65975.780079999997</v>
      </c>
      <c r="AK65" s="82">
        <v>163339</v>
      </c>
      <c r="AL65" s="82">
        <v>184023.5</v>
      </c>
    </row>
    <row r="66" spans="1:38" s="27" customFormat="1" ht="18">
      <c r="A66" s="57" t="s">
        <v>114</v>
      </c>
      <c r="B66" s="53">
        <v>43290</v>
      </c>
      <c r="C66" s="54" t="s">
        <v>0</v>
      </c>
      <c r="D66" s="54" t="s">
        <v>16</v>
      </c>
      <c r="E66" s="60" t="s">
        <v>152</v>
      </c>
      <c r="F66" s="60">
        <v>40</v>
      </c>
      <c r="G66" s="60"/>
      <c r="H66" s="60"/>
      <c r="I66" s="60" t="s">
        <v>23</v>
      </c>
      <c r="J66" s="60"/>
      <c r="K66" s="60"/>
      <c r="L66" s="60" t="s">
        <v>480</v>
      </c>
      <c r="M66" s="60" t="s">
        <v>153</v>
      </c>
      <c r="N66" s="60" t="s">
        <v>154</v>
      </c>
      <c r="O66" s="61">
        <v>197.5</v>
      </c>
      <c r="P66" s="61" t="s">
        <v>29</v>
      </c>
      <c r="Q66" s="61" t="s">
        <v>29</v>
      </c>
      <c r="R66" s="61">
        <v>19.8</v>
      </c>
      <c r="S66" s="82" t="s">
        <v>29</v>
      </c>
      <c r="T66" s="82">
        <v>819</v>
      </c>
      <c r="U66" s="82" t="s">
        <v>29</v>
      </c>
      <c r="V66" s="82">
        <v>842</v>
      </c>
      <c r="W66" s="82">
        <v>918</v>
      </c>
      <c r="X66" s="82">
        <v>57.2134443548387</v>
      </c>
      <c r="Y66" s="82">
        <v>9.8579779527559008</v>
      </c>
      <c r="Z66" s="82">
        <v>22.345807364341098</v>
      </c>
      <c r="AA66" s="82">
        <v>60.202054457364341</v>
      </c>
      <c r="AB66" s="82">
        <v>49.492315175097282</v>
      </c>
      <c r="AC66" s="82">
        <v>7094.4670999999998</v>
      </c>
      <c r="AD66" s="82">
        <v>2503.9263999999998</v>
      </c>
      <c r="AE66" s="82">
        <v>5765.2183000000005</v>
      </c>
      <c r="AF66" s="82">
        <v>15532.13005</v>
      </c>
      <c r="AG66" s="82">
        <v>12719.525000000001</v>
      </c>
      <c r="AH66" s="82" t="s">
        <v>29</v>
      </c>
      <c r="AI66" s="82">
        <v>274721</v>
      </c>
      <c r="AJ66" s="82">
        <v>266000</v>
      </c>
      <c r="AK66" s="82">
        <v>333955</v>
      </c>
      <c r="AL66" s="82">
        <v>408554</v>
      </c>
    </row>
    <row r="67" spans="1:38" s="27" customFormat="1" ht="18">
      <c r="A67" s="57" t="s">
        <v>114</v>
      </c>
      <c r="B67" s="53">
        <v>43291</v>
      </c>
      <c r="C67" s="54" t="s">
        <v>0</v>
      </c>
      <c r="D67" s="54" t="s">
        <v>20</v>
      </c>
      <c r="E67" s="60" t="s">
        <v>155</v>
      </c>
      <c r="F67" s="60">
        <v>10</v>
      </c>
      <c r="G67" s="60"/>
      <c r="H67" s="60"/>
      <c r="I67" s="60" t="s">
        <v>215</v>
      </c>
      <c r="J67" s="60"/>
      <c r="K67" s="60"/>
      <c r="L67" s="60" t="s">
        <v>480</v>
      </c>
      <c r="M67" s="60" t="s">
        <v>156</v>
      </c>
      <c r="N67" s="60" t="s">
        <v>157</v>
      </c>
      <c r="O67" s="61">
        <v>13.3</v>
      </c>
      <c r="P67" s="61" t="s">
        <v>29</v>
      </c>
      <c r="Q67" s="61" t="s">
        <v>29</v>
      </c>
      <c r="R67" s="61">
        <v>5.7</v>
      </c>
      <c r="S67" s="82" t="s">
        <v>29</v>
      </c>
      <c r="T67" s="82" t="s">
        <v>29</v>
      </c>
      <c r="U67" s="82" t="s">
        <v>29</v>
      </c>
      <c r="V67" s="82" t="s">
        <v>29</v>
      </c>
      <c r="W67" s="82" t="s">
        <v>29</v>
      </c>
      <c r="X67" s="82">
        <v>16.8069237804878</v>
      </c>
      <c r="Y67" s="82">
        <v>7.0502466992187598</v>
      </c>
      <c r="Z67" s="82">
        <v>2.5490219215686301</v>
      </c>
      <c r="AA67" s="82">
        <v>6.3012306589147284</v>
      </c>
      <c r="AB67" s="82">
        <v>5.5885214007782098</v>
      </c>
      <c r="AC67" s="82">
        <v>2067.2516249999999</v>
      </c>
      <c r="AD67" s="82">
        <v>1804.863155</v>
      </c>
      <c r="AE67" s="82">
        <v>650.00058999999999</v>
      </c>
      <c r="AF67" s="82">
        <v>1625.7175099999999</v>
      </c>
      <c r="AG67" s="82">
        <v>1436.25</v>
      </c>
      <c r="AH67" s="82" t="s">
        <v>29</v>
      </c>
      <c r="AI67" s="82" t="s">
        <v>29</v>
      </c>
      <c r="AJ67" s="82" t="s">
        <v>29</v>
      </c>
      <c r="AK67" s="82" t="s">
        <v>29</v>
      </c>
      <c r="AL67" s="82" t="s">
        <v>29</v>
      </c>
    </row>
    <row r="68" spans="1:38" s="27" customFormat="1" ht="18">
      <c r="A68" s="57" t="s">
        <v>114</v>
      </c>
      <c r="B68" s="53">
        <v>43291</v>
      </c>
      <c r="C68" s="54" t="s">
        <v>0</v>
      </c>
      <c r="D68" s="54" t="s">
        <v>20</v>
      </c>
      <c r="E68" s="60" t="s">
        <v>158</v>
      </c>
      <c r="F68" s="60">
        <v>50</v>
      </c>
      <c r="G68" s="60"/>
      <c r="H68" s="60"/>
      <c r="I68" s="60" t="s">
        <v>317</v>
      </c>
      <c r="J68" s="60"/>
      <c r="K68" s="60"/>
      <c r="L68" s="60" t="s">
        <v>480</v>
      </c>
      <c r="M68" s="60" t="s">
        <v>159</v>
      </c>
      <c r="N68" s="60" t="s">
        <v>160</v>
      </c>
      <c r="O68" s="61">
        <v>29.9</v>
      </c>
      <c r="P68" s="61" t="s">
        <v>29</v>
      </c>
      <c r="Q68" s="61" t="s">
        <v>29</v>
      </c>
      <c r="R68" s="61">
        <v>10.199999999999999</v>
      </c>
      <c r="S68" s="82" t="s">
        <v>29</v>
      </c>
      <c r="T68" s="82" t="s">
        <v>29</v>
      </c>
      <c r="U68" s="82" t="s">
        <v>29</v>
      </c>
      <c r="V68" s="82" t="s">
        <v>29</v>
      </c>
      <c r="W68" s="82" t="s">
        <v>29</v>
      </c>
      <c r="X68" s="82">
        <v>15.821548707317101</v>
      </c>
      <c r="Y68" s="82">
        <v>20.7986736171875</v>
      </c>
      <c r="Z68" s="82">
        <v>731.71538290697697</v>
      </c>
      <c r="AA68" s="82">
        <v>287.80556120155035</v>
      </c>
      <c r="AB68" s="82">
        <v>69.355046692607004</v>
      </c>
      <c r="AC68" s="82">
        <v>1946.050491</v>
      </c>
      <c r="AD68" s="82">
        <v>5324.460446</v>
      </c>
      <c r="AE68" s="82">
        <v>188782.56878999999</v>
      </c>
      <c r="AF68" s="82">
        <v>74253.834789999994</v>
      </c>
      <c r="AG68" s="82">
        <v>17824.246999999999</v>
      </c>
      <c r="AH68" s="82" t="s">
        <v>29</v>
      </c>
      <c r="AI68" s="82" t="s">
        <v>29</v>
      </c>
      <c r="AJ68" s="82" t="s">
        <v>29</v>
      </c>
      <c r="AK68" s="82" t="s">
        <v>29</v>
      </c>
      <c r="AL68" s="82">
        <v>51300</v>
      </c>
    </row>
    <row r="69" spans="1:38" s="27" customFormat="1" ht="18">
      <c r="A69" s="57" t="s">
        <v>114</v>
      </c>
      <c r="B69" s="53">
        <v>43305</v>
      </c>
      <c r="C69" s="54" t="s">
        <v>0</v>
      </c>
      <c r="D69" s="54" t="s">
        <v>16</v>
      </c>
      <c r="E69" s="60" t="s">
        <v>161</v>
      </c>
      <c r="F69" s="60">
        <v>40</v>
      </c>
      <c r="G69" s="60"/>
      <c r="H69" s="60"/>
      <c r="I69" s="60" t="s">
        <v>23</v>
      </c>
      <c r="J69" s="60"/>
      <c r="K69" s="60"/>
      <c r="L69" s="60" t="s">
        <v>480</v>
      </c>
      <c r="M69" s="60" t="s">
        <v>162</v>
      </c>
      <c r="N69" s="60" t="s">
        <v>163</v>
      </c>
      <c r="O69" s="61">
        <v>190.1</v>
      </c>
      <c r="P69" s="61" t="s">
        <v>29</v>
      </c>
      <c r="Q69" s="61" t="s">
        <v>29</v>
      </c>
      <c r="R69" s="61">
        <v>37.6</v>
      </c>
      <c r="S69" s="82" t="s">
        <v>29</v>
      </c>
      <c r="T69" s="82" t="s">
        <v>29</v>
      </c>
      <c r="U69" s="82" t="s">
        <v>29</v>
      </c>
      <c r="V69" s="82" t="s">
        <v>29</v>
      </c>
      <c r="W69" s="82" t="s">
        <v>29</v>
      </c>
      <c r="X69" s="82">
        <v>44.080805298230104</v>
      </c>
      <c r="Y69" s="82">
        <v>104.88525833828101</v>
      </c>
      <c r="Z69" s="82">
        <v>1437.0643834806201</v>
      </c>
      <c r="AA69" s="82">
        <v>2050.6050375193799</v>
      </c>
      <c r="AB69" s="82">
        <v>501.9455252918288</v>
      </c>
      <c r="AC69" s="82">
        <v>4981.1309987000004</v>
      </c>
      <c r="AD69" s="82">
        <v>26850.626134599999</v>
      </c>
      <c r="AE69" s="82">
        <v>370762.61093800003</v>
      </c>
      <c r="AF69" s="82">
        <v>529056.09967999998</v>
      </c>
      <c r="AG69" s="82">
        <v>129000</v>
      </c>
      <c r="AH69" s="82">
        <v>19012</v>
      </c>
      <c r="AI69" s="82">
        <v>15016</v>
      </c>
      <c r="AJ69" s="82">
        <v>10668</v>
      </c>
      <c r="AK69" s="82">
        <v>10163</v>
      </c>
      <c r="AL69" s="82">
        <v>10060</v>
      </c>
    </row>
    <row r="70" spans="1:38" s="27" customFormat="1" ht="18">
      <c r="A70" s="57" t="s">
        <v>114</v>
      </c>
      <c r="B70" s="53">
        <v>43311</v>
      </c>
      <c r="C70" s="54" t="s">
        <v>0</v>
      </c>
      <c r="D70" s="54" t="s">
        <v>20</v>
      </c>
      <c r="E70" s="60" t="s">
        <v>164</v>
      </c>
      <c r="F70" s="60">
        <v>40</v>
      </c>
      <c r="G70" s="60"/>
      <c r="H70" s="60"/>
      <c r="I70" s="60" t="s">
        <v>23</v>
      </c>
      <c r="J70" s="60"/>
      <c r="K70" s="60"/>
      <c r="L70" s="60" t="s">
        <v>480</v>
      </c>
      <c r="M70" s="60" t="s">
        <v>165</v>
      </c>
      <c r="N70" s="60" t="s">
        <v>166</v>
      </c>
      <c r="O70" s="61">
        <v>35</v>
      </c>
      <c r="P70" s="61" t="s">
        <v>29</v>
      </c>
      <c r="Q70" s="61" t="s">
        <v>29</v>
      </c>
      <c r="R70" s="61">
        <v>9.5</v>
      </c>
      <c r="S70" s="82" t="s">
        <v>29</v>
      </c>
      <c r="T70" s="82" t="s">
        <v>29</v>
      </c>
      <c r="U70" s="82" t="s">
        <v>29</v>
      </c>
      <c r="V70" s="82" t="s">
        <v>29</v>
      </c>
      <c r="W70" s="82" t="s">
        <v>29</v>
      </c>
      <c r="X70" s="82">
        <v>11.087010059633</v>
      </c>
      <c r="Y70" s="82">
        <v>18.281637404296902</v>
      </c>
      <c r="Z70" s="82">
        <v>22.4504081395349</v>
      </c>
      <c r="AA70" s="82">
        <v>39.54231631782946</v>
      </c>
      <c r="AB70" s="82">
        <v>63.835451361867705</v>
      </c>
      <c r="AC70" s="82">
        <v>1208.4840965000001</v>
      </c>
      <c r="AD70" s="82">
        <v>4680.0991754999995</v>
      </c>
      <c r="AE70" s="82">
        <v>5792.2052999999996</v>
      </c>
      <c r="AF70" s="82">
        <v>10201.91761</v>
      </c>
      <c r="AG70" s="82">
        <v>16405.710999999999</v>
      </c>
      <c r="AH70" s="82" t="s">
        <v>29</v>
      </c>
      <c r="AI70" s="82">
        <v>21962</v>
      </c>
      <c r="AJ70" s="82">
        <v>19583</v>
      </c>
      <c r="AK70" s="82">
        <v>28305</v>
      </c>
      <c r="AL70" s="82" t="s">
        <v>29</v>
      </c>
    </row>
    <row r="71" spans="1:38" s="79" customFormat="1" ht="18">
      <c r="A71" s="77" t="s">
        <v>114</v>
      </c>
      <c r="B71" s="78">
        <v>43353</v>
      </c>
      <c r="C71" s="68" t="s">
        <v>35</v>
      </c>
      <c r="D71" s="68" t="s">
        <v>20</v>
      </c>
      <c r="E71" s="67" t="s">
        <v>622</v>
      </c>
      <c r="F71" s="67">
        <v>50</v>
      </c>
      <c r="G71" s="67"/>
      <c r="H71" s="67"/>
      <c r="I71" s="67" t="s">
        <v>317</v>
      </c>
      <c r="J71" s="67"/>
      <c r="K71" s="67"/>
      <c r="L71" s="67" t="s">
        <v>480</v>
      </c>
      <c r="M71" s="67" t="s">
        <v>167</v>
      </c>
      <c r="N71" s="67" t="s">
        <v>168</v>
      </c>
      <c r="O71" s="69">
        <v>33.799999999999997</v>
      </c>
      <c r="P71" s="69" t="s">
        <v>29</v>
      </c>
      <c r="Q71" s="69" t="s">
        <v>29</v>
      </c>
      <c r="R71" s="69">
        <v>2.5</v>
      </c>
      <c r="S71" s="83">
        <v>520</v>
      </c>
      <c r="T71" s="83" t="s">
        <v>29</v>
      </c>
      <c r="U71" s="83" t="s">
        <v>29</v>
      </c>
      <c r="V71" s="83" t="s">
        <v>29</v>
      </c>
      <c r="W71" s="83" t="s">
        <v>606</v>
      </c>
      <c r="X71" s="83">
        <v>5.2729666666666697</v>
      </c>
      <c r="Y71" s="83">
        <v>61.235199999999999</v>
      </c>
      <c r="Z71" s="83" t="s">
        <v>29</v>
      </c>
      <c r="AA71" s="83" t="s">
        <v>29</v>
      </c>
      <c r="AB71" s="83" t="s">
        <v>606</v>
      </c>
      <c r="AC71" s="83">
        <v>15.818899999999999</v>
      </c>
      <c r="AD71" s="83">
        <v>61.235199999999999</v>
      </c>
      <c r="AE71" s="83" t="s">
        <v>29</v>
      </c>
      <c r="AF71" s="83" t="s">
        <v>29</v>
      </c>
      <c r="AG71" s="83" t="s">
        <v>606</v>
      </c>
      <c r="AH71" s="83" t="s">
        <v>29</v>
      </c>
      <c r="AI71" s="83" t="s">
        <v>29</v>
      </c>
      <c r="AJ71" s="83" t="s">
        <v>29</v>
      </c>
      <c r="AK71" s="83" t="s">
        <v>29</v>
      </c>
      <c r="AL71" s="83" t="s">
        <v>606</v>
      </c>
    </row>
    <row r="72" spans="1:38" s="27" customFormat="1" ht="18">
      <c r="A72" s="57" t="s">
        <v>114</v>
      </c>
      <c r="B72" s="53">
        <v>43381</v>
      </c>
      <c r="C72" s="54" t="s">
        <v>0</v>
      </c>
      <c r="D72" s="54" t="s">
        <v>16</v>
      </c>
      <c r="E72" s="60" t="s">
        <v>169</v>
      </c>
      <c r="F72" s="60">
        <v>20</v>
      </c>
      <c r="G72" s="60"/>
      <c r="H72" s="60"/>
      <c r="I72" s="60" t="s">
        <v>218</v>
      </c>
      <c r="J72" s="60"/>
      <c r="K72" s="60"/>
      <c r="L72" s="60" t="s">
        <v>480</v>
      </c>
      <c r="M72" s="60" t="s">
        <v>170</v>
      </c>
      <c r="N72" s="60" t="s">
        <v>171</v>
      </c>
      <c r="O72" s="61">
        <v>144.1</v>
      </c>
      <c r="P72" s="61" t="s">
        <v>29</v>
      </c>
      <c r="Q72" s="61" t="s">
        <v>29</v>
      </c>
      <c r="R72" s="61">
        <v>30</v>
      </c>
      <c r="S72" s="82" t="s">
        <v>29</v>
      </c>
      <c r="T72" s="82" t="s">
        <v>29</v>
      </c>
      <c r="U72" s="82" t="s">
        <v>29</v>
      </c>
      <c r="V72" s="82" t="s">
        <v>29</v>
      </c>
      <c r="W72" s="82" t="s">
        <v>29</v>
      </c>
      <c r="X72" s="82">
        <v>28.494845762711901</v>
      </c>
      <c r="Y72" s="82">
        <v>17.082244648437499</v>
      </c>
      <c r="Z72" s="82">
        <v>398.35974743410799</v>
      </c>
      <c r="AA72" s="82">
        <v>512.59080461240308</v>
      </c>
      <c r="AB72" s="82">
        <v>157.53244357976655</v>
      </c>
      <c r="AC72" s="82">
        <v>1681.1958999999999</v>
      </c>
      <c r="AD72" s="82">
        <v>4373.0546299999996</v>
      </c>
      <c r="AE72" s="82">
        <v>102776.81483800001</v>
      </c>
      <c r="AF72" s="82">
        <v>132248.42759000001</v>
      </c>
      <c r="AG72" s="82">
        <v>40485.838000000003</v>
      </c>
      <c r="AH72" s="82">
        <v>8301</v>
      </c>
      <c r="AI72" s="82">
        <v>1442</v>
      </c>
      <c r="AJ72" s="82">
        <v>2852</v>
      </c>
      <c r="AK72" s="82">
        <v>8186</v>
      </c>
      <c r="AL72" s="82">
        <v>9201.5</v>
      </c>
    </row>
    <row r="73" spans="1:38" s="27" customFormat="1" ht="18">
      <c r="A73" s="57" t="s">
        <v>114</v>
      </c>
      <c r="B73" s="53">
        <v>43388</v>
      </c>
      <c r="C73" s="54" t="s">
        <v>35</v>
      </c>
      <c r="D73" s="54" t="s">
        <v>16</v>
      </c>
      <c r="E73" s="60" t="s">
        <v>172</v>
      </c>
      <c r="F73" s="60">
        <v>35</v>
      </c>
      <c r="G73" s="60"/>
      <c r="H73" s="60"/>
      <c r="I73" s="60" t="s">
        <v>225</v>
      </c>
      <c r="J73" s="60"/>
      <c r="K73" s="60"/>
      <c r="L73" s="60" t="s">
        <v>480</v>
      </c>
      <c r="M73" s="60" t="s">
        <v>173</v>
      </c>
      <c r="N73" s="60" t="s">
        <v>174</v>
      </c>
      <c r="O73" s="61">
        <v>2045.5</v>
      </c>
      <c r="P73" s="61" t="s">
        <v>29</v>
      </c>
      <c r="Q73" s="61" t="s">
        <v>29</v>
      </c>
      <c r="R73" s="61">
        <v>575</v>
      </c>
      <c r="S73" s="82">
        <v>670</v>
      </c>
      <c r="T73" s="82">
        <v>701</v>
      </c>
      <c r="U73" s="82">
        <v>751</v>
      </c>
      <c r="V73" s="82">
        <v>743</v>
      </c>
      <c r="W73" s="82">
        <v>716</v>
      </c>
      <c r="X73" s="82">
        <v>2058.21531881481</v>
      </c>
      <c r="Y73" s="82">
        <v>713.76194716796897</v>
      </c>
      <c r="Z73" s="82">
        <v>1557.4927426356601</v>
      </c>
      <c r="AA73" s="82">
        <v>1744.903620736434</v>
      </c>
      <c r="AB73" s="82">
        <v>1731.5175097276265</v>
      </c>
      <c r="AC73" s="82">
        <v>111143.62721599999</v>
      </c>
      <c r="AD73" s="82">
        <v>182723.058475</v>
      </c>
      <c r="AE73" s="82">
        <v>401833.12760000001</v>
      </c>
      <c r="AF73" s="82">
        <v>450185.13415</v>
      </c>
      <c r="AG73" s="82">
        <v>445000</v>
      </c>
      <c r="AH73" s="82">
        <v>244844</v>
      </c>
      <c r="AI73" s="82">
        <v>257058</v>
      </c>
      <c r="AJ73" s="82">
        <v>271383</v>
      </c>
      <c r="AK73" s="82">
        <v>300375</v>
      </c>
      <c r="AL73" s="82">
        <v>335290</v>
      </c>
    </row>
    <row r="74" spans="1:38" s="27" customFormat="1" ht="18">
      <c r="A74" s="57" t="s">
        <v>114</v>
      </c>
      <c r="B74" s="53">
        <v>43390</v>
      </c>
      <c r="C74" s="54" t="s">
        <v>0</v>
      </c>
      <c r="D74" s="54" t="s">
        <v>16</v>
      </c>
      <c r="E74" s="60" t="s">
        <v>175</v>
      </c>
      <c r="F74" s="60">
        <v>65</v>
      </c>
      <c r="G74" s="60"/>
      <c r="H74" s="60"/>
      <c r="I74" s="60" t="s">
        <v>570</v>
      </c>
      <c r="J74" s="60"/>
      <c r="K74" s="60"/>
      <c r="L74" s="60" t="s">
        <v>480</v>
      </c>
      <c r="M74" s="60" t="s">
        <v>176</v>
      </c>
      <c r="N74" s="60" t="s">
        <v>177</v>
      </c>
      <c r="O74" s="61">
        <v>1401.2</v>
      </c>
      <c r="P74" s="61" t="s">
        <v>29</v>
      </c>
      <c r="Q74" s="61" t="s">
        <v>29</v>
      </c>
      <c r="R74" s="61">
        <v>628.20000000000005</v>
      </c>
      <c r="S74" s="82">
        <v>93</v>
      </c>
      <c r="T74" s="82">
        <v>213</v>
      </c>
      <c r="U74" s="82">
        <v>255</v>
      </c>
      <c r="V74" s="82">
        <v>299</v>
      </c>
      <c r="W74" s="82">
        <v>361</v>
      </c>
      <c r="X74" s="82">
        <v>1734.9418442307699</v>
      </c>
      <c r="Y74" s="82">
        <v>794.14799492187501</v>
      </c>
      <c r="Z74" s="82">
        <v>4496.3447187984502</v>
      </c>
      <c r="AA74" s="82">
        <v>9172.9934608527128</v>
      </c>
      <c r="AB74" s="82">
        <v>5525.2918287937746</v>
      </c>
      <c r="AC74" s="82">
        <v>90216.975900000005</v>
      </c>
      <c r="AD74" s="82">
        <v>203301.8867</v>
      </c>
      <c r="AE74" s="82">
        <v>1160056.9374500001</v>
      </c>
      <c r="AF74" s="82">
        <v>2366632.3128999998</v>
      </c>
      <c r="AG74" s="82">
        <v>1420000</v>
      </c>
      <c r="AH74" s="82">
        <v>227626</v>
      </c>
      <c r="AI74" s="82">
        <v>253200</v>
      </c>
      <c r="AJ74" s="82">
        <v>298800</v>
      </c>
      <c r="AK74" s="82">
        <v>333600</v>
      </c>
      <c r="AL74" s="82">
        <v>503200</v>
      </c>
    </row>
    <row r="75" spans="1:38" s="27" customFormat="1" ht="18">
      <c r="A75" s="57" t="s">
        <v>114</v>
      </c>
      <c r="B75" s="53">
        <v>43453</v>
      </c>
      <c r="C75" s="54" t="s">
        <v>35</v>
      </c>
      <c r="D75" s="54" t="s">
        <v>20</v>
      </c>
      <c r="E75" s="60" t="s">
        <v>178</v>
      </c>
      <c r="F75" s="60">
        <v>10</v>
      </c>
      <c r="G75" s="60"/>
      <c r="H75" s="60"/>
      <c r="I75" s="60" t="s">
        <v>215</v>
      </c>
      <c r="J75" s="60"/>
      <c r="K75" s="60"/>
      <c r="L75" s="60" t="s">
        <v>480</v>
      </c>
      <c r="M75" s="60" t="s">
        <v>179</v>
      </c>
      <c r="N75" s="60" t="s">
        <v>180</v>
      </c>
      <c r="O75" s="61">
        <v>16.5</v>
      </c>
      <c r="P75" s="61" t="s">
        <v>29</v>
      </c>
      <c r="Q75" s="61" t="s">
        <v>29</v>
      </c>
      <c r="R75" s="61" t="s">
        <v>29</v>
      </c>
      <c r="S75" s="82" t="s">
        <v>29</v>
      </c>
      <c r="T75" s="82">
        <v>80</v>
      </c>
      <c r="U75" s="82" t="s">
        <v>29</v>
      </c>
      <c r="V75" s="82">
        <v>179</v>
      </c>
      <c r="W75" s="82">
        <v>179</v>
      </c>
      <c r="X75" s="82">
        <v>6.18930266187051</v>
      </c>
      <c r="Y75" s="82">
        <v>10.798071030927799</v>
      </c>
      <c r="Z75" s="82">
        <v>690.99192488372103</v>
      </c>
      <c r="AA75" s="82">
        <v>12.092756085271319</v>
      </c>
      <c r="AB75" s="82">
        <v>3.0249579766536963</v>
      </c>
      <c r="AC75" s="82">
        <v>860.31307000000004</v>
      </c>
      <c r="AD75" s="82">
        <v>2094.8257800000001</v>
      </c>
      <c r="AE75" s="82">
        <v>178275.91662</v>
      </c>
      <c r="AF75" s="82">
        <v>3119.9310700000001</v>
      </c>
      <c r="AG75" s="82">
        <v>777.41419999999994</v>
      </c>
      <c r="AH75" s="82">
        <v>12359.5</v>
      </c>
      <c r="AI75" s="82">
        <v>13660.96308</v>
      </c>
      <c r="AJ75" s="82" t="s">
        <v>29</v>
      </c>
      <c r="AK75" s="82">
        <v>17974.836759999998</v>
      </c>
      <c r="AL75" s="82" t="s">
        <v>29</v>
      </c>
    </row>
    <row r="76" spans="1:38" s="27" customFormat="1" ht="18">
      <c r="A76" s="57" t="s">
        <v>114</v>
      </c>
      <c r="B76" s="53">
        <v>43455</v>
      </c>
      <c r="C76" s="54" t="s">
        <v>0</v>
      </c>
      <c r="D76" s="54" t="s">
        <v>20</v>
      </c>
      <c r="E76" s="60" t="s">
        <v>181</v>
      </c>
      <c r="F76" s="60">
        <v>20</v>
      </c>
      <c r="G76" s="60"/>
      <c r="H76" s="60"/>
      <c r="I76" s="60" t="s">
        <v>218</v>
      </c>
      <c r="J76" s="60"/>
      <c r="K76" s="60"/>
      <c r="L76" s="60" t="s">
        <v>480</v>
      </c>
      <c r="M76" s="60" t="s">
        <v>182</v>
      </c>
      <c r="N76" s="60" t="s">
        <v>183</v>
      </c>
      <c r="O76" s="61">
        <v>25.7</v>
      </c>
      <c r="P76" s="61" t="s">
        <v>29</v>
      </c>
      <c r="Q76" s="61" t="s">
        <v>29</v>
      </c>
      <c r="R76" s="61">
        <v>3.6</v>
      </c>
      <c r="S76" s="82" t="s">
        <v>29</v>
      </c>
      <c r="T76" s="82" t="s">
        <v>29</v>
      </c>
      <c r="U76" s="82" t="s">
        <v>29</v>
      </c>
      <c r="V76" s="82" t="s">
        <v>29</v>
      </c>
      <c r="W76" s="82" t="s">
        <v>29</v>
      </c>
      <c r="X76" s="82">
        <v>4.6086900000000002</v>
      </c>
      <c r="Y76" s="82">
        <v>0.87584375000000103</v>
      </c>
      <c r="Z76" s="82">
        <v>6.85729645669291</v>
      </c>
      <c r="AA76" s="82">
        <v>15.704579263565892</v>
      </c>
      <c r="AB76" s="82">
        <v>2.9698155642023347</v>
      </c>
      <c r="AC76" s="82">
        <v>23.04345</v>
      </c>
      <c r="AD76" s="82">
        <v>224.21600000000001</v>
      </c>
      <c r="AE76" s="82">
        <v>1741.7533000000001</v>
      </c>
      <c r="AF76" s="82">
        <v>4051.7814499999999</v>
      </c>
      <c r="AG76" s="82">
        <v>763.24260000000004</v>
      </c>
      <c r="AH76" s="82" t="s">
        <v>29</v>
      </c>
      <c r="AI76" s="82" t="s">
        <v>29</v>
      </c>
      <c r="AJ76" s="82" t="s">
        <v>29</v>
      </c>
      <c r="AK76" s="82" t="s">
        <v>29</v>
      </c>
      <c r="AL76" s="82" t="s">
        <v>29</v>
      </c>
    </row>
    <row r="77" spans="1:38" s="27" customFormat="1" ht="18">
      <c r="A77" s="57" t="s">
        <v>114</v>
      </c>
      <c r="B77" s="53">
        <v>43458</v>
      </c>
      <c r="C77" s="54" t="s">
        <v>0</v>
      </c>
      <c r="D77" s="54" t="s">
        <v>16</v>
      </c>
      <c r="E77" s="60" t="s">
        <v>185</v>
      </c>
      <c r="F77" s="60">
        <v>30</v>
      </c>
      <c r="G77" s="60"/>
      <c r="H77" s="60"/>
      <c r="I77" s="60" t="s">
        <v>17</v>
      </c>
      <c r="J77" s="60"/>
      <c r="K77" s="60"/>
      <c r="L77" s="60" t="s">
        <v>480</v>
      </c>
      <c r="M77" s="60" t="s">
        <v>186</v>
      </c>
      <c r="N77" s="60" t="s">
        <v>187</v>
      </c>
      <c r="O77" s="61">
        <v>15.7</v>
      </c>
      <c r="P77" s="61" t="s">
        <v>29</v>
      </c>
      <c r="Q77" s="61" t="s">
        <v>29</v>
      </c>
      <c r="R77" s="61">
        <v>5.0999999999999996</v>
      </c>
      <c r="S77" s="82" t="s">
        <v>29</v>
      </c>
      <c r="T77" s="82" t="s">
        <v>29</v>
      </c>
      <c r="U77" s="82" t="s">
        <v>29</v>
      </c>
      <c r="V77" s="82" t="s">
        <v>29</v>
      </c>
      <c r="W77" s="82" t="s">
        <v>29</v>
      </c>
      <c r="X77" s="82" t="s">
        <v>29</v>
      </c>
      <c r="Y77" s="82">
        <v>30.8059573913044</v>
      </c>
      <c r="Z77" s="82">
        <v>3.7716398461538501</v>
      </c>
      <c r="AA77" s="82">
        <v>0.83500147286821713</v>
      </c>
      <c r="AB77" s="82">
        <v>0.5654003891050583</v>
      </c>
      <c r="AC77" s="82" t="s">
        <v>29</v>
      </c>
      <c r="AD77" s="82">
        <v>708.53701999999998</v>
      </c>
      <c r="AE77" s="82">
        <v>49.031317999999999</v>
      </c>
      <c r="AF77" s="82">
        <v>215.43038000000001</v>
      </c>
      <c r="AG77" s="82">
        <v>145.30789999999999</v>
      </c>
      <c r="AH77" s="82" t="s">
        <v>29</v>
      </c>
      <c r="AI77" s="82">
        <v>481.16557999999998</v>
      </c>
      <c r="AJ77" s="82">
        <v>844.03677000000005</v>
      </c>
      <c r="AK77" s="82">
        <v>2486.86258</v>
      </c>
      <c r="AL77" s="82" t="s">
        <v>29</v>
      </c>
    </row>
    <row r="78" spans="1:38" s="27" customFormat="1" ht="18">
      <c r="A78" s="57" t="s">
        <v>114</v>
      </c>
      <c r="B78" s="53">
        <v>43461</v>
      </c>
      <c r="C78" s="54" t="s">
        <v>0</v>
      </c>
      <c r="D78" s="54" t="s">
        <v>20</v>
      </c>
      <c r="E78" s="60" t="s">
        <v>188</v>
      </c>
      <c r="F78" s="60">
        <v>50</v>
      </c>
      <c r="G78" s="60"/>
      <c r="H78" s="60"/>
      <c r="I78" s="60" t="s">
        <v>317</v>
      </c>
      <c r="J78" s="60"/>
      <c r="K78" s="60"/>
      <c r="L78" s="60" t="s">
        <v>480</v>
      </c>
      <c r="M78" s="60" t="s">
        <v>189</v>
      </c>
      <c r="N78" s="60" t="s">
        <v>190</v>
      </c>
      <c r="O78" s="61">
        <v>51.8</v>
      </c>
      <c r="P78" s="61" t="s">
        <v>29</v>
      </c>
      <c r="Q78" s="61" t="s">
        <v>29</v>
      </c>
      <c r="R78" s="61" t="s">
        <v>29</v>
      </c>
      <c r="S78" s="82" t="s">
        <v>29</v>
      </c>
      <c r="T78" s="82" t="s">
        <v>29</v>
      </c>
      <c r="U78" s="82">
        <v>166</v>
      </c>
      <c r="V78" s="82">
        <v>169</v>
      </c>
      <c r="W78" s="82">
        <v>165</v>
      </c>
      <c r="X78" s="82">
        <v>15.6938166666667</v>
      </c>
      <c r="Y78" s="82">
        <v>31.985243339843699</v>
      </c>
      <c r="Z78" s="82">
        <v>5.3777762829457396</v>
      </c>
      <c r="AA78" s="82">
        <v>13.303955620155039</v>
      </c>
      <c r="AB78" s="82">
        <v>13.653805447470816</v>
      </c>
      <c r="AC78" s="82">
        <v>47.081449999999997</v>
      </c>
      <c r="AD78" s="82">
        <v>8188.2222949999996</v>
      </c>
      <c r="AE78" s="82">
        <v>1387.466281</v>
      </c>
      <c r="AF78" s="82">
        <v>3432.4205499999998</v>
      </c>
      <c r="AG78" s="82">
        <v>3509.0279999999998</v>
      </c>
      <c r="AH78" s="82">
        <v>42200</v>
      </c>
      <c r="AI78" s="82">
        <v>40459</v>
      </c>
      <c r="AJ78" s="82">
        <v>35570</v>
      </c>
      <c r="AK78" s="82">
        <v>44852</v>
      </c>
      <c r="AL78" s="82">
        <v>52975</v>
      </c>
    </row>
    <row r="79" spans="1:38" s="79" customFormat="1" ht="18">
      <c r="A79" s="77" t="s">
        <v>598</v>
      </c>
      <c r="B79" s="78">
        <v>43318</v>
      </c>
      <c r="C79" s="68" t="s">
        <v>0</v>
      </c>
      <c r="D79" s="68" t="s">
        <v>20</v>
      </c>
      <c r="E79" s="67" t="s">
        <v>623</v>
      </c>
      <c r="F79" s="67">
        <v>35</v>
      </c>
      <c r="G79" s="67"/>
      <c r="H79" s="67"/>
      <c r="I79" s="67" t="s">
        <v>225</v>
      </c>
      <c r="J79" s="67"/>
      <c r="K79" s="67"/>
      <c r="L79" s="67" t="s">
        <v>480</v>
      </c>
      <c r="M79" s="67" t="s">
        <v>194</v>
      </c>
      <c r="N79" s="67" t="s">
        <v>195</v>
      </c>
      <c r="O79" s="69">
        <v>75</v>
      </c>
      <c r="P79" s="69">
        <v>75</v>
      </c>
      <c r="Q79" s="69">
        <v>0</v>
      </c>
      <c r="R79" s="69">
        <v>75</v>
      </c>
      <c r="S79" s="83" t="s">
        <v>29</v>
      </c>
      <c r="T79" s="83">
        <v>10</v>
      </c>
      <c r="U79" s="83">
        <v>12</v>
      </c>
      <c r="V79" s="83">
        <v>12</v>
      </c>
      <c r="W79" s="83">
        <v>12</v>
      </c>
      <c r="X79" s="83">
        <v>50.015975737704899</v>
      </c>
      <c r="Y79" s="83">
        <v>288.70650685454501</v>
      </c>
      <c r="Z79" s="83">
        <v>101.35054744750001</v>
      </c>
      <c r="AA79" s="83">
        <v>48.505686666666669</v>
      </c>
      <c r="AB79" s="83" t="s">
        <v>29</v>
      </c>
      <c r="AC79" s="83">
        <v>3050.9745200000002</v>
      </c>
      <c r="AD79" s="83">
        <v>31757.715754000001</v>
      </c>
      <c r="AE79" s="83">
        <v>16216.0875916</v>
      </c>
      <c r="AF79" s="83">
        <v>12514.46716</v>
      </c>
      <c r="AG79" s="83" t="s">
        <v>29</v>
      </c>
      <c r="AH79" s="83">
        <v>2446.4</v>
      </c>
      <c r="AI79" s="83">
        <v>9946.7240000000002</v>
      </c>
      <c r="AJ79" s="83">
        <v>11097.477000000001</v>
      </c>
      <c r="AK79" s="83">
        <v>11097.477000000001</v>
      </c>
      <c r="AL79" s="83" t="s">
        <v>29</v>
      </c>
    </row>
    <row r="80" spans="1:38" s="27" customFormat="1" ht="18">
      <c r="A80" s="57" t="s">
        <v>598</v>
      </c>
      <c r="B80" s="53">
        <v>43437</v>
      </c>
      <c r="C80" s="54" t="s">
        <v>0</v>
      </c>
      <c r="D80" s="54" t="s">
        <v>20</v>
      </c>
      <c r="E80" s="60" t="s">
        <v>191</v>
      </c>
      <c r="F80" s="60">
        <v>10</v>
      </c>
      <c r="G80" s="60"/>
      <c r="H80" s="60"/>
      <c r="I80" s="60" t="s">
        <v>215</v>
      </c>
      <c r="J80" s="60"/>
      <c r="K80" s="60"/>
      <c r="L80" s="60" t="s">
        <v>480</v>
      </c>
      <c r="M80" s="60" t="s">
        <v>192</v>
      </c>
      <c r="N80" s="60" t="s">
        <v>193</v>
      </c>
      <c r="O80" s="61">
        <v>21.8</v>
      </c>
      <c r="P80" s="61">
        <v>21.8</v>
      </c>
      <c r="Q80" s="61">
        <v>0</v>
      </c>
      <c r="R80" s="61">
        <v>21.8</v>
      </c>
      <c r="S80" s="82">
        <v>20</v>
      </c>
      <c r="T80" s="82" t="s">
        <v>29</v>
      </c>
      <c r="U80" s="82" t="s">
        <v>29</v>
      </c>
      <c r="V80" s="82" t="s">
        <v>29</v>
      </c>
      <c r="W80" s="82" t="s">
        <v>29</v>
      </c>
      <c r="X80" s="82">
        <v>30.045840807592</v>
      </c>
      <c r="Y80" s="82">
        <v>7.1177158445585196</v>
      </c>
      <c r="Z80" s="82">
        <v>45.457490376640997</v>
      </c>
      <c r="AA80" s="82">
        <v>5.565919031007752</v>
      </c>
      <c r="AB80" s="82">
        <v>0.49361322957198445</v>
      </c>
      <c r="AC80" s="82">
        <v>5798.8472758652497</v>
      </c>
      <c r="AD80" s="82">
        <v>1430.66088475626</v>
      </c>
      <c r="AE80" s="82">
        <v>11318.9151037836</v>
      </c>
      <c r="AF80" s="82">
        <v>1436.00711</v>
      </c>
      <c r="AG80" s="82">
        <v>126.85860000000001</v>
      </c>
      <c r="AH80" s="82">
        <v>716.3</v>
      </c>
      <c r="AI80" s="82">
        <v>1024.1479200174999</v>
      </c>
      <c r="AJ80" s="82">
        <v>1416.5670076885699</v>
      </c>
      <c r="AK80" s="82">
        <v>2386.3128722322299</v>
      </c>
      <c r="AL80" s="82">
        <v>3868.57395033493</v>
      </c>
    </row>
    <row r="81" spans="1:41" s="27" customFormat="1" ht="18">
      <c r="A81" s="57" t="s">
        <v>583</v>
      </c>
      <c r="B81" s="53">
        <v>43418</v>
      </c>
      <c r="C81" s="54" t="s">
        <v>0</v>
      </c>
      <c r="D81" s="54" t="s">
        <v>16</v>
      </c>
      <c r="E81" s="121" t="s">
        <v>586</v>
      </c>
      <c r="F81" s="60">
        <v>30</v>
      </c>
      <c r="G81" s="60">
        <v>40</v>
      </c>
      <c r="H81" s="60"/>
      <c r="I81" s="60" t="s">
        <v>17</v>
      </c>
      <c r="J81" s="60" t="s">
        <v>17</v>
      </c>
      <c r="K81" s="60"/>
      <c r="L81" s="60" t="s">
        <v>480</v>
      </c>
      <c r="M81" s="60" t="s">
        <v>584</v>
      </c>
      <c r="N81" s="60" t="s">
        <v>585</v>
      </c>
      <c r="O81" s="61">
        <v>1133</v>
      </c>
      <c r="P81" s="61">
        <v>0</v>
      </c>
      <c r="Q81" s="61">
        <v>20</v>
      </c>
      <c r="R81" s="61">
        <v>20</v>
      </c>
      <c r="S81" s="82">
        <v>5887</v>
      </c>
      <c r="T81" s="82">
        <v>5878</v>
      </c>
      <c r="U81" s="82">
        <v>8792</v>
      </c>
      <c r="V81" s="82" t="s">
        <v>29</v>
      </c>
      <c r="W81" s="82" t="s">
        <v>29</v>
      </c>
      <c r="X81" s="82" t="s">
        <v>29</v>
      </c>
      <c r="Y81" s="82" t="s">
        <v>29</v>
      </c>
      <c r="Z81" s="82" t="s">
        <v>29</v>
      </c>
      <c r="AA81" s="82" t="s">
        <v>29</v>
      </c>
      <c r="AB81" s="82" t="s">
        <v>29</v>
      </c>
      <c r="AC81" s="82" t="s">
        <v>29</v>
      </c>
      <c r="AD81" s="82" t="s">
        <v>29</v>
      </c>
      <c r="AE81" s="82" t="s">
        <v>29</v>
      </c>
      <c r="AF81" s="82" t="s">
        <v>29</v>
      </c>
      <c r="AG81" s="82" t="s">
        <v>29</v>
      </c>
      <c r="AH81" s="82" t="s">
        <v>29</v>
      </c>
      <c r="AI81" s="82" t="s">
        <v>29</v>
      </c>
      <c r="AJ81" s="82" t="s">
        <v>29</v>
      </c>
      <c r="AK81" s="82" t="s">
        <v>29</v>
      </c>
      <c r="AL81" s="82" t="s">
        <v>29</v>
      </c>
    </row>
    <row r="82" spans="1:41" s="30" customFormat="1" ht="18">
      <c r="A82" s="56" t="s">
        <v>507</v>
      </c>
      <c r="B82" s="51">
        <v>43438</v>
      </c>
      <c r="C82" s="52" t="s">
        <v>35</v>
      </c>
      <c r="D82" s="52" t="s">
        <v>20</v>
      </c>
      <c r="E82" s="60" t="s">
        <v>196</v>
      </c>
      <c r="F82" s="60">
        <v>30</v>
      </c>
      <c r="G82" s="60"/>
      <c r="H82" s="60"/>
      <c r="I82" s="60" t="s">
        <v>17</v>
      </c>
      <c r="J82" s="60"/>
      <c r="K82" s="60"/>
      <c r="L82" s="60" t="s">
        <v>480</v>
      </c>
      <c r="M82" s="60" t="s">
        <v>197</v>
      </c>
      <c r="N82" s="60" t="s">
        <v>198</v>
      </c>
      <c r="O82" s="61">
        <v>147.5</v>
      </c>
      <c r="P82" s="61">
        <v>0</v>
      </c>
      <c r="Q82" s="61">
        <v>147</v>
      </c>
      <c r="R82" s="61">
        <v>147</v>
      </c>
      <c r="S82" s="82">
        <v>753</v>
      </c>
      <c r="T82" s="82">
        <v>720</v>
      </c>
      <c r="U82" s="82">
        <v>675</v>
      </c>
      <c r="V82" s="82">
        <v>675</v>
      </c>
      <c r="W82" s="82">
        <v>626</v>
      </c>
      <c r="X82" s="82">
        <v>0</v>
      </c>
      <c r="Y82" s="82">
        <v>0</v>
      </c>
      <c r="Z82" s="82">
        <v>0</v>
      </c>
      <c r="AA82" s="82">
        <v>0</v>
      </c>
      <c r="AB82" s="82">
        <v>0</v>
      </c>
      <c r="AC82" s="82">
        <v>0</v>
      </c>
      <c r="AD82" s="82">
        <v>0</v>
      </c>
      <c r="AE82" s="82">
        <v>0</v>
      </c>
      <c r="AF82" s="82">
        <v>0</v>
      </c>
      <c r="AG82" s="82">
        <v>0</v>
      </c>
      <c r="AH82" s="82">
        <v>132944</v>
      </c>
      <c r="AI82" s="82">
        <v>139234</v>
      </c>
      <c r="AJ82" s="82">
        <v>111133</v>
      </c>
      <c r="AK82" s="82">
        <v>68667.586994811252</v>
      </c>
      <c r="AL82" s="82">
        <f>78300*0.931701</f>
        <v>72952.188299999994</v>
      </c>
      <c r="AM82" s="29"/>
      <c r="AN82" s="42"/>
      <c r="AO82" s="42"/>
    </row>
    <row r="83" spans="1:41" s="30" customFormat="1" ht="18">
      <c r="A83" s="56" t="s">
        <v>507</v>
      </c>
      <c r="B83" s="51">
        <v>43167</v>
      </c>
      <c r="C83" s="52" t="s">
        <v>35</v>
      </c>
      <c r="D83" s="52" t="s">
        <v>20</v>
      </c>
      <c r="E83" s="60" t="s">
        <v>199</v>
      </c>
      <c r="F83" s="60">
        <v>50</v>
      </c>
      <c r="G83" s="60"/>
      <c r="H83" s="60"/>
      <c r="I83" s="60" t="s">
        <v>317</v>
      </c>
      <c r="J83" s="60"/>
      <c r="K83" s="60"/>
      <c r="L83" s="60" t="s">
        <v>480</v>
      </c>
      <c r="M83" s="60" t="s">
        <v>200</v>
      </c>
      <c r="N83" s="60" t="s">
        <v>201</v>
      </c>
      <c r="O83" s="61">
        <v>472.3</v>
      </c>
      <c r="P83" s="61">
        <v>472.3</v>
      </c>
      <c r="Q83" s="61">
        <v>0</v>
      </c>
      <c r="R83" s="61">
        <v>472.3</v>
      </c>
      <c r="S83" s="82">
        <v>9993</v>
      </c>
      <c r="T83" s="82">
        <v>10618</v>
      </c>
      <c r="U83" s="82" t="s">
        <v>29</v>
      </c>
      <c r="V83" s="82">
        <v>11931</v>
      </c>
      <c r="W83" s="82">
        <v>11934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  <c r="AC83" s="82">
        <v>0</v>
      </c>
      <c r="AD83" s="82">
        <v>0</v>
      </c>
      <c r="AE83" s="82">
        <v>0</v>
      </c>
      <c r="AF83" s="82">
        <v>0</v>
      </c>
      <c r="AG83" s="82">
        <v>0</v>
      </c>
      <c r="AH83" s="82">
        <v>3554453</v>
      </c>
      <c r="AI83" s="82">
        <v>3659200</v>
      </c>
      <c r="AJ83" s="82">
        <v>3408392</v>
      </c>
      <c r="AK83" s="82">
        <v>3411136.1376673039</v>
      </c>
      <c r="AL83" s="82">
        <f>113929706*0.0303858</f>
        <v>3461845.2605748</v>
      </c>
    </row>
    <row r="84" spans="1:41" s="30" customFormat="1" ht="18">
      <c r="A84" s="56" t="s">
        <v>507</v>
      </c>
      <c r="B84" s="51">
        <v>43325</v>
      </c>
      <c r="C84" s="52" t="s">
        <v>0</v>
      </c>
      <c r="D84" s="52" t="s">
        <v>20</v>
      </c>
      <c r="E84" s="60" t="s">
        <v>202</v>
      </c>
      <c r="F84" s="60"/>
      <c r="G84" s="60"/>
      <c r="H84" s="60"/>
      <c r="I84" s="60"/>
      <c r="J84" s="60"/>
      <c r="K84" s="60"/>
      <c r="L84" s="60" t="s">
        <v>480</v>
      </c>
      <c r="M84" s="60" t="s">
        <v>11</v>
      </c>
      <c r="N84" s="60" t="s">
        <v>203</v>
      </c>
      <c r="O84" s="61">
        <v>49.5</v>
      </c>
      <c r="P84" s="61">
        <v>130.80000000000001</v>
      </c>
      <c r="Q84" s="61">
        <v>0</v>
      </c>
      <c r="R84" s="61">
        <v>130.80000000000001</v>
      </c>
      <c r="S84" s="82" t="s">
        <v>29</v>
      </c>
      <c r="T84" s="82">
        <v>1464</v>
      </c>
      <c r="U84" s="82" t="s">
        <v>29</v>
      </c>
      <c r="V84" s="82">
        <v>1533</v>
      </c>
      <c r="W84" s="82">
        <v>1856</v>
      </c>
      <c r="X84" s="82">
        <v>0</v>
      </c>
      <c r="Y84" s="82">
        <v>0</v>
      </c>
      <c r="Z84" s="82">
        <v>0</v>
      </c>
      <c r="AA84" s="82">
        <v>0</v>
      </c>
      <c r="AB84" s="82">
        <v>0</v>
      </c>
      <c r="AC84" s="82">
        <v>0</v>
      </c>
      <c r="AD84" s="82">
        <v>0</v>
      </c>
      <c r="AE84" s="82">
        <v>0</v>
      </c>
      <c r="AF84" s="82">
        <v>0</v>
      </c>
      <c r="AG84" s="82">
        <v>0</v>
      </c>
      <c r="AH84" s="82" t="s">
        <v>29</v>
      </c>
      <c r="AI84" s="82">
        <v>1750230.1933189</v>
      </c>
      <c r="AJ84" s="82" t="s">
        <v>29</v>
      </c>
      <c r="AK84" s="82">
        <v>2544768.1734585231</v>
      </c>
      <c r="AL84" s="82">
        <f>1813900*1.00723</f>
        <v>1827014.4970000002</v>
      </c>
    </row>
    <row r="85" spans="1:41" s="27" customFormat="1" ht="18">
      <c r="A85" s="57" t="s">
        <v>508</v>
      </c>
      <c r="B85" s="53">
        <v>43250</v>
      </c>
      <c r="C85" s="54" t="s">
        <v>0</v>
      </c>
      <c r="D85" s="54" t="s">
        <v>16</v>
      </c>
      <c r="E85" s="60" t="s">
        <v>204</v>
      </c>
      <c r="F85" s="60"/>
      <c r="G85" s="60"/>
      <c r="H85" s="60"/>
      <c r="I85" s="60"/>
      <c r="J85" s="60"/>
      <c r="K85" s="60"/>
      <c r="L85" s="60" t="s">
        <v>480</v>
      </c>
      <c r="M85" s="60" t="s">
        <v>205</v>
      </c>
      <c r="N85" s="60" t="s">
        <v>206</v>
      </c>
      <c r="O85" s="61">
        <v>13.6</v>
      </c>
      <c r="P85" s="61">
        <v>3.4</v>
      </c>
      <c r="Q85" s="61">
        <v>4.9000000000000004</v>
      </c>
      <c r="R85" s="61">
        <v>8.3000000000000007</v>
      </c>
      <c r="S85" s="82">
        <v>0</v>
      </c>
      <c r="T85" s="82">
        <v>0</v>
      </c>
      <c r="U85" s="82">
        <v>0</v>
      </c>
      <c r="V85" s="82">
        <v>0</v>
      </c>
      <c r="W85" s="82">
        <v>0</v>
      </c>
      <c r="X85" s="82">
        <v>12.3</v>
      </c>
      <c r="Y85" s="82">
        <v>10.31</v>
      </c>
      <c r="Z85" s="82">
        <v>8.4</v>
      </c>
      <c r="AA85" s="82">
        <v>7</v>
      </c>
      <c r="AB85" s="82">
        <v>3</v>
      </c>
      <c r="AC85" s="82">
        <v>271.58999999999997</v>
      </c>
      <c r="AD85" s="82">
        <v>381.32</v>
      </c>
      <c r="AE85" s="82">
        <v>201.96</v>
      </c>
      <c r="AF85" s="82">
        <v>81</v>
      </c>
      <c r="AG85" s="82">
        <v>34</v>
      </c>
      <c r="AH85" s="82">
        <v>742.3</v>
      </c>
      <c r="AI85" s="82">
        <v>819.5</v>
      </c>
      <c r="AJ85" s="82">
        <v>517</v>
      </c>
      <c r="AK85" s="82">
        <v>637</v>
      </c>
      <c r="AL85" s="82">
        <v>787</v>
      </c>
    </row>
    <row r="86" spans="1:41" s="27" customFormat="1" ht="18">
      <c r="A86" s="56" t="s">
        <v>503</v>
      </c>
      <c r="B86" s="51">
        <v>43117</v>
      </c>
      <c r="C86" s="52" t="s">
        <v>0</v>
      </c>
      <c r="D86" s="52" t="s">
        <v>20</v>
      </c>
      <c r="E86" s="60" t="s">
        <v>207</v>
      </c>
      <c r="F86" s="60">
        <v>30</v>
      </c>
      <c r="G86" s="60"/>
      <c r="H86" s="60"/>
      <c r="I86" s="60" t="s">
        <v>17</v>
      </c>
      <c r="J86" s="60"/>
      <c r="K86" s="60"/>
      <c r="L86" s="60" t="s">
        <v>480</v>
      </c>
      <c r="M86" s="60" t="s">
        <v>208</v>
      </c>
      <c r="N86" s="60" t="s">
        <v>209</v>
      </c>
      <c r="O86" s="61">
        <v>11.6</v>
      </c>
      <c r="P86" s="61">
        <v>2.4</v>
      </c>
      <c r="Q86" s="61">
        <v>0</v>
      </c>
      <c r="R86" s="61">
        <v>2.4</v>
      </c>
      <c r="S86" s="90">
        <v>1</v>
      </c>
      <c r="T86" s="90">
        <v>5</v>
      </c>
      <c r="U86" s="90">
        <v>3</v>
      </c>
      <c r="V86" s="90">
        <v>229</v>
      </c>
      <c r="W86" s="90">
        <v>275</v>
      </c>
      <c r="X86" s="90">
        <v>16.468060663376001</v>
      </c>
      <c r="Y86" s="90">
        <v>10.389355700208</v>
      </c>
      <c r="Z86" s="90">
        <v>4.8645752916126099</v>
      </c>
      <c r="AA86" s="90">
        <v>88.049788365937488</v>
      </c>
      <c r="AB86" s="90">
        <v>45.978999999999999</v>
      </c>
      <c r="AC86" s="90">
        <v>4117.015165844</v>
      </c>
      <c r="AD86" s="90">
        <v>2597.3389250519999</v>
      </c>
      <c r="AE86" s="90">
        <v>1079.9357147379999</v>
      </c>
      <c r="AF86" s="90">
        <v>12679.169524695</v>
      </c>
      <c r="AG86" s="90">
        <v>11586.727999999999</v>
      </c>
      <c r="AH86" s="90" t="s">
        <v>29</v>
      </c>
      <c r="AI86" s="90" t="s">
        <v>29</v>
      </c>
      <c r="AJ86" s="90" t="s">
        <v>29</v>
      </c>
      <c r="AK86" s="90">
        <v>2450.1815248083903</v>
      </c>
      <c r="AL86" s="90">
        <v>4109.9333999999999</v>
      </c>
    </row>
    <row r="87" spans="1:41" s="27" customFormat="1" ht="18">
      <c r="A87" s="109" t="s">
        <v>503</v>
      </c>
      <c r="B87" s="110">
        <v>43138</v>
      </c>
      <c r="C87" s="111" t="s">
        <v>0</v>
      </c>
      <c r="D87" s="111" t="s">
        <v>20</v>
      </c>
      <c r="E87" s="112" t="s">
        <v>316</v>
      </c>
      <c r="F87" s="112">
        <v>50</v>
      </c>
      <c r="G87" s="112"/>
      <c r="H87" s="112"/>
      <c r="I87" s="112" t="s">
        <v>317</v>
      </c>
      <c r="J87" s="112"/>
      <c r="K87" s="112"/>
      <c r="L87" s="112" t="s">
        <v>480</v>
      </c>
      <c r="M87" s="112" t="s">
        <v>318</v>
      </c>
      <c r="N87" s="112" t="s">
        <v>319</v>
      </c>
      <c r="O87" s="96">
        <v>24.3</v>
      </c>
      <c r="P87" s="96">
        <v>4</v>
      </c>
      <c r="Q87" s="96">
        <v>0</v>
      </c>
      <c r="R87" s="96">
        <v>4</v>
      </c>
      <c r="S87" s="97">
        <v>12</v>
      </c>
      <c r="T87" s="97">
        <v>16</v>
      </c>
      <c r="U87" s="97">
        <v>32</v>
      </c>
      <c r="V87" s="97">
        <v>38</v>
      </c>
      <c r="W87" s="97">
        <v>29</v>
      </c>
      <c r="X87" s="97">
        <v>297.36562774395196</v>
      </c>
      <c r="Y87" s="97">
        <v>59.598121960591996</v>
      </c>
      <c r="Z87" s="97">
        <v>21.9266894961</v>
      </c>
      <c r="AA87" s="97">
        <v>46.958457995207205</v>
      </c>
      <c r="AB87" s="97">
        <v>6.3233972271309504</v>
      </c>
      <c r="AC87" s="97">
        <v>74341.406935987994</v>
      </c>
      <c r="AD87" s="97">
        <v>14899.530490147999</v>
      </c>
      <c r="AE87" s="97">
        <v>5481.6723740249899</v>
      </c>
      <c r="AF87" s="97">
        <v>11786.572956796999</v>
      </c>
      <c r="AG87" s="97">
        <v>1593.4961012369999</v>
      </c>
      <c r="AH87" s="97">
        <v>551.91</v>
      </c>
      <c r="AI87" s="97">
        <v>672.42</v>
      </c>
      <c r="AJ87" s="113">
        <v>680.71167662266907</v>
      </c>
      <c r="AK87" s="113">
        <v>1383.5369100443729</v>
      </c>
      <c r="AL87" s="113">
        <v>2409.8177861999998</v>
      </c>
    </row>
    <row r="88" spans="1:41" s="27" customFormat="1" ht="18">
      <c r="A88" s="98" t="s">
        <v>503</v>
      </c>
      <c r="B88" s="99">
        <v>43154</v>
      </c>
      <c r="C88" s="100" t="s">
        <v>0</v>
      </c>
      <c r="D88" s="100" t="s">
        <v>20</v>
      </c>
      <c r="E88" s="100" t="s">
        <v>613</v>
      </c>
      <c r="F88" s="100">
        <v>20</v>
      </c>
      <c r="G88" s="100"/>
      <c r="H88" s="100"/>
      <c r="I88" s="100" t="s">
        <v>218</v>
      </c>
      <c r="J88" s="100"/>
      <c r="K88" s="100"/>
      <c r="L88" s="100" t="s">
        <v>480</v>
      </c>
      <c r="M88" s="100" t="s">
        <v>219</v>
      </c>
      <c r="N88" s="100" t="s">
        <v>220</v>
      </c>
      <c r="O88" s="102">
        <v>11.3</v>
      </c>
      <c r="P88" s="102">
        <v>2.4</v>
      </c>
      <c r="Q88" s="102">
        <v>0</v>
      </c>
      <c r="R88" s="102">
        <v>2.4</v>
      </c>
      <c r="S88" s="103">
        <v>850</v>
      </c>
      <c r="T88" s="103">
        <v>800</v>
      </c>
      <c r="U88" s="103">
        <v>877</v>
      </c>
      <c r="V88" s="103">
        <v>877</v>
      </c>
      <c r="W88" s="103" t="s">
        <v>29</v>
      </c>
      <c r="X88" s="103">
        <v>14.900429727096002</v>
      </c>
      <c r="Y88" s="103">
        <v>92.280926014216007</v>
      </c>
      <c r="Z88" s="103">
        <v>7.4326776948870901</v>
      </c>
      <c r="AA88" s="103">
        <v>5.1114910819289401</v>
      </c>
      <c r="AB88" s="103" t="s">
        <v>29</v>
      </c>
      <c r="AC88" s="103">
        <v>3725.1074317740004</v>
      </c>
      <c r="AD88" s="103">
        <v>23070.231503554001</v>
      </c>
      <c r="AE88" s="103">
        <v>1843.304068332</v>
      </c>
      <c r="AF88" s="103">
        <v>1006.96374314</v>
      </c>
      <c r="AG88" s="103" t="s">
        <v>29</v>
      </c>
      <c r="AH88" s="103" t="s">
        <v>29</v>
      </c>
      <c r="AI88" s="103">
        <v>48590</v>
      </c>
      <c r="AJ88" s="114">
        <v>52519.043842747946</v>
      </c>
      <c r="AK88" s="114">
        <v>54275.90284278465</v>
      </c>
      <c r="AL88" s="114" t="s">
        <v>29</v>
      </c>
    </row>
    <row r="89" spans="1:41" s="27" customFormat="1" ht="18">
      <c r="A89" s="109" t="s">
        <v>503</v>
      </c>
      <c r="B89" s="110">
        <v>43159</v>
      </c>
      <c r="C89" s="111" t="s">
        <v>0</v>
      </c>
      <c r="D89" s="111" t="s">
        <v>20</v>
      </c>
      <c r="E89" s="112" t="s">
        <v>221</v>
      </c>
      <c r="F89" s="112">
        <v>20</v>
      </c>
      <c r="G89" s="112"/>
      <c r="H89" s="112"/>
      <c r="I89" s="112" t="s">
        <v>218</v>
      </c>
      <c r="J89" s="112"/>
      <c r="K89" s="112"/>
      <c r="L89" s="112" t="s">
        <v>480</v>
      </c>
      <c r="M89" s="112" t="s">
        <v>222</v>
      </c>
      <c r="N89" s="112" t="s">
        <v>223</v>
      </c>
      <c r="O89" s="96">
        <v>21.9</v>
      </c>
      <c r="P89" s="96">
        <v>3.5</v>
      </c>
      <c r="Q89" s="96">
        <v>0</v>
      </c>
      <c r="R89" s="96">
        <v>3.5</v>
      </c>
      <c r="S89" s="97">
        <v>12</v>
      </c>
      <c r="T89" s="97">
        <v>13</v>
      </c>
      <c r="U89" s="97">
        <v>16</v>
      </c>
      <c r="V89" s="97">
        <v>17</v>
      </c>
      <c r="W89" s="97">
        <v>19</v>
      </c>
      <c r="X89" s="97">
        <v>8</v>
      </c>
      <c r="Y89" s="97">
        <v>7.7393038404319991</v>
      </c>
      <c r="Z89" s="97">
        <v>69.759788767912696</v>
      </c>
      <c r="AA89" s="97">
        <v>40.975283083778699</v>
      </c>
      <c r="AB89" s="97">
        <v>0</v>
      </c>
      <c r="AC89" s="97" t="s">
        <v>29</v>
      </c>
      <c r="AD89" s="97">
        <v>1934.8259601079999</v>
      </c>
      <c r="AE89" s="97">
        <v>17579.466769513998</v>
      </c>
      <c r="AF89" s="97">
        <v>10366.746620196</v>
      </c>
      <c r="AG89" s="97">
        <v>4235.8089010840004</v>
      </c>
      <c r="AH89" s="97" t="s">
        <v>29</v>
      </c>
      <c r="AI89" s="97" t="s">
        <v>29</v>
      </c>
      <c r="AJ89" s="113" t="s">
        <v>29</v>
      </c>
      <c r="AK89" s="113" t="s">
        <v>29</v>
      </c>
      <c r="AL89" s="113">
        <v>0</v>
      </c>
    </row>
    <row r="90" spans="1:41" s="27" customFormat="1" ht="18">
      <c r="A90" s="56" t="s">
        <v>503</v>
      </c>
      <c r="B90" s="51">
        <v>43168</v>
      </c>
      <c r="C90" s="52" t="s">
        <v>0</v>
      </c>
      <c r="D90" s="52" t="s">
        <v>20</v>
      </c>
      <c r="E90" s="60" t="s">
        <v>320</v>
      </c>
      <c r="F90" s="60">
        <v>10</v>
      </c>
      <c r="G90" s="60"/>
      <c r="H90" s="60"/>
      <c r="I90" s="60" t="s">
        <v>215</v>
      </c>
      <c r="J90" s="60"/>
      <c r="K90" s="60"/>
      <c r="L90" s="60" t="s">
        <v>480</v>
      </c>
      <c r="M90" s="60" t="s">
        <v>321</v>
      </c>
      <c r="N90" s="60" t="s">
        <v>322</v>
      </c>
      <c r="O90" s="61">
        <v>7.3</v>
      </c>
      <c r="P90" s="61">
        <v>2.7</v>
      </c>
      <c r="Q90" s="61">
        <v>0</v>
      </c>
      <c r="R90" s="61">
        <v>2.7</v>
      </c>
      <c r="S90" s="90">
        <v>13</v>
      </c>
      <c r="T90" s="90">
        <v>10</v>
      </c>
      <c r="U90" s="90">
        <v>12</v>
      </c>
      <c r="V90" s="90">
        <v>13</v>
      </c>
      <c r="W90" s="90">
        <v>13</v>
      </c>
      <c r="X90" s="90">
        <v>7.437643529752</v>
      </c>
      <c r="Y90" s="90">
        <v>7.1430111962799998</v>
      </c>
      <c r="Z90" s="90">
        <v>15.6154569950496</v>
      </c>
      <c r="AA90" s="90">
        <v>40.441548249592003</v>
      </c>
      <c r="AB90" s="90">
        <v>4.0346034481388902</v>
      </c>
      <c r="AC90" s="90">
        <v>1859.410882438</v>
      </c>
      <c r="AD90" s="90">
        <v>1785.75279907</v>
      </c>
      <c r="AE90" s="90">
        <v>3778.9405928020001</v>
      </c>
      <c r="AF90" s="90">
        <v>10110.387062398</v>
      </c>
      <c r="AG90" s="90">
        <v>1016.720068931</v>
      </c>
      <c r="AH90" s="90">
        <v>42.02</v>
      </c>
      <c r="AI90" s="90">
        <v>261.2</v>
      </c>
      <c r="AJ90" s="115">
        <v>567.98479808658828</v>
      </c>
      <c r="AK90" s="115">
        <v>912.59916633050955</v>
      </c>
      <c r="AL90" s="90">
        <v>910.67966000000001</v>
      </c>
    </row>
    <row r="91" spans="1:41" s="27" customFormat="1" ht="18">
      <c r="A91" s="109" t="s">
        <v>503</v>
      </c>
      <c r="B91" s="110">
        <v>43174</v>
      </c>
      <c r="C91" s="111" t="s">
        <v>0</v>
      </c>
      <c r="D91" s="111" t="s">
        <v>20</v>
      </c>
      <c r="E91" s="112" t="s">
        <v>228</v>
      </c>
      <c r="F91" s="112">
        <v>10</v>
      </c>
      <c r="G91" s="112"/>
      <c r="H91" s="112"/>
      <c r="I91" s="112" t="s">
        <v>215</v>
      </c>
      <c r="J91" s="112"/>
      <c r="K91" s="112"/>
      <c r="L91" s="112" t="s">
        <v>480</v>
      </c>
      <c r="M91" s="112" t="s">
        <v>229</v>
      </c>
      <c r="N91" s="112" t="s">
        <v>230</v>
      </c>
      <c r="O91" s="96">
        <v>16.600000000000001</v>
      </c>
      <c r="P91" s="96">
        <v>4.9000000000000004</v>
      </c>
      <c r="Q91" s="96">
        <v>0</v>
      </c>
      <c r="R91" s="96">
        <v>4.9000000000000004</v>
      </c>
      <c r="S91" s="97">
        <v>31</v>
      </c>
      <c r="T91" s="97">
        <v>35</v>
      </c>
      <c r="U91" s="97">
        <v>28</v>
      </c>
      <c r="V91" s="97">
        <v>113</v>
      </c>
      <c r="W91" s="97">
        <v>88</v>
      </c>
      <c r="X91" s="97">
        <v>35.598722908288003</v>
      </c>
      <c r="Y91" s="97">
        <v>12.753700626480001</v>
      </c>
      <c r="Z91" s="97">
        <v>59.709950713588</v>
      </c>
      <c r="AA91" s="97">
        <v>55.967772275573104</v>
      </c>
      <c r="AB91" s="97">
        <v>7.3198149784941098</v>
      </c>
      <c r="AC91" s="97">
        <v>8899.6807270720001</v>
      </c>
      <c r="AD91" s="97">
        <v>3188.4251566200001</v>
      </c>
      <c r="AE91" s="97">
        <v>14927.487678396999</v>
      </c>
      <c r="AF91" s="97">
        <v>14159.84638572</v>
      </c>
      <c r="AG91" s="97">
        <v>1866.552819516</v>
      </c>
      <c r="AH91" s="97" t="s">
        <v>29</v>
      </c>
      <c r="AI91" s="97">
        <v>2060</v>
      </c>
      <c r="AJ91" s="113">
        <v>2545.7699727158474</v>
      </c>
      <c r="AK91" s="113">
        <v>4315.9087549884216</v>
      </c>
      <c r="AL91" s="113">
        <v>7864.5293999999994</v>
      </c>
    </row>
    <row r="92" spans="1:41" s="27" customFormat="1" ht="18">
      <c r="A92" s="56" t="s">
        <v>503</v>
      </c>
      <c r="B92" s="51">
        <v>43180</v>
      </c>
      <c r="C92" s="52" t="s">
        <v>0</v>
      </c>
      <c r="D92" s="52" t="s">
        <v>16</v>
      </c>
      <c r="E92" s="60" t="s">
        <v>231</v>
      </c>
      <c r="F92" s="60">
        <v>40</v>
      </c>
      <c r="G92" s="60"/>
      <c r="H92" s="60"/>
      <c r="I92" s="60" t="s">
        <v>23</v>
      </c>
      <c r="J92" s="60"/>
      <c r="K92" s="60"/>
      <c r="L92" s="60" t="s">
        <v>480</v>
      </c>
      <c r="M92" s="60" t="s">
        <v>232</v>
      </c>
      <c r="N92" s="60" t="s">
        <v>233</v>
      </c>
      <c r="O92" s="61">
        <v>90.6</v>
      </c>
      <c r="P92" s="61">
        <v>0</v>
      </c>
      <c r="Q92" s="61">
        <v>22.1</v>
      </c>
      <c r="R92" s="61">
        <v>22.1</v>
      </c>
      <c r="S92" s="90">
        <v>240</v>
      </c>
      <c r="T92" s="90" t="s">
        <v>29</v>
      </c>
      <c r="U92" s="90">
        <v>120</v>
      </c>
      <c r="V92" s="90">
        <v>160</v>
      </c>
      <c r="W92" s="90" t="s">
        <v>29</v>
      </c>
      <c r="X92" s="90">
        <v>31.079940336</v>
      </c>
      <c r="Y92" s="90">
        <v>71.977162335999992</v>
      </c>
      <c r="Z92" s="90">
        <v>67.490953559999994</v>
      </c>
      <c r="AA92" s="90">
        <v>58.100261572289199</v>
      </c>
      <c r="AB92" s="90">
        <v>20.332999999999998</v>
      </c>
      <c r="AC92" s="90">
        <v>7769.9850839999999</v>
      </c>
      <c r="AD92" s="90">
        <v>17994.290583999998</v>
      </c>
      <c r="AE92" s="90">
        <v>16872.738390000002</v>
      </c>
      <c r="AF92" s="90">
        <v>14466.965131500001</v>
      </c>
      <c r="AG92" s="90">
        <v>5062.9639999999999</v>
      </c>
      <c r="AH92" s="90" t="s">
        <v>29</v>
      </c>
      <c r="AI92" s="90" t="s">
        <v>29</v>
      </c>
      <c r="AJ92" s="115">
        <v>32890</v>
      </c>
      <c r="AK92" s="115">
        <v>109000</v>
      </c>
      <c r="AL92" s="115">
        <v>196680</v>
      </c>
    </row>
    <row r="93" spans="1:41" s="27" customFormat="1" ht="18">
      <c r="A93" s="109" t="s">
        <v>503</v>
      </c>
      <c r="B93" s="110">
        <v>43181</v>
      </c>
      <c r="C93" s="111" t="s">
        <v>0</v>
      </c>
      <c r="D93" s="111" t="s">
        <v>16</v>
      </c>
      <c r="E93" s="112" t="s">
        <v>234</v>
      </c>
      <c r="F93" s="112">
        <v>40</v>
      </c>
      <c r="G93" s="112"/>
      <c r="H93" s="112"/>
      <c r="I93" s="112" t="s">
        <v>23</v>
      </c>
      <c r="J93" s="112"/>
      <c r="K93" s="112"/>
      <c r="L93" s="112" t="s">
        <v>480</v>
      </c>
      <c r="M93" s="112" t="s">
        <v>235</v>
      </c>
      <c r="N93" s="112" t="s">
        <v>236</v>
      </c>
      <c r="O93" s="96">
        <v>92.8</v>
      </c>
      <c r="P93" s="96">
        <v>45.1</v>
      </c>
      <c r="Q93" s="96">
        <v>6.2</v>
      </c>
      <c r="R93" s="96">
        <v>51.3</v>
      </c>
      <c r="S93" s="97" t="s">
        <v>29</v>
      </c>
      <c r="T93" s="97">
        <v>400</v>
      </c>
      <c r="U93" s="97">
        <v>822</v>
      </c>
      <c r="V93" s="97">
        <v>834</v>
      </c>
      <c r="W93" s="97">
        <v>633</v>
      </c>
      <c r="X93" s="97">
        <v>350.10916995600002</v>
      </c>
      <c r="Y93" s="97">
        <v>523.54516277599998</v>
      </c>
      <c r="Z93" s="97">
        <v>458.35751145571402</v>
      </c>
      <c r="AA93" s="97">
        <v>3500.2270719801604</v>
      </c>
      <c r="AB93" s="97">
        <v>2962.4971958308302</v>
      </c>
      <c r="AC93" s="97">
        <v>87527.292488999999</v>
      </c>
      <c r="AD93" s="97">
        <v>130886.290694</v>
      </c>
      <c r="AE93" s="97">
        <v>115506.09288684001</v>
      </c>
      <c r="AF93" s="97">
        <v>882057.22213900101</v>
      </c>
      <c r="AG93" s="97">
        <v>749511.7905452</v>
      </c>
      <c r="AH93" s="97">
        <v>60110</v>
      </c>
      <c r="AI93" s="97">
        <v>74100</v>
      </c>
      <c r="AJ93" s="113">
        <v>109114</v>
      </c>
      <c r="AK93" s="113">
        <v>179122</v>
      </c>
      <c r="AL93" s="113">
        <v>172409</v>
      </c>
    </row>
    <row r="94" spans="1:41" s="27" customFormat="1" ht="18">
      <c r="A94" s="56" t="s">
        <v>503</v>
      </c>
      <c r="B94" s="51">
        <v>43181</v>
      </c>
      <c r="C94" s="52" t="s">
        <v>0</v>
      </c>
      <c r="D94" s="52" t="s">
        <v>20</v>
      </c>
      <c r="E94" s="60" t="s">
        <v>237</v>
      </c>
      <c r="F94" s="60">
        <v>10</v>
      </c>
      <c r="G94" s="60"/>
      <c r="H94" s="60"/>
      <c r="I94" s="60" t="s">
        <v>215</v>
      </c>
      <c r="J94" s="60"/>
      <c r="K94" s="60"/>
      <c r="L94" s="60" t="s">
        <v>480</v>
      </c>
      <c r="M94" s="60" t="s">
        <v>238</v>
      </c>
      <c r="N94" s="60" t="s">
        <v>239</v>
      </c>
      <c r="O94" s="61">
        <v>47.7</v>
      </c>
      <c r="P94" s="61">
        <v>5</v>
      </c>
      <c r="Q94" s="61">
        <v>0</v>
      </c>
      <c r="R94" s="61">
        <v>5</v>
      </c>
      <c r="S94" s="90">
        <v>25</v>
      </c>
      <c r="T94" s="90">
        <v>42</v>
      </c>
      <c r="U94" s="90">
        <v>55</v>
      </c>
      <c r="V94" s="90">
        <v>44</v>
      </c>
      <c r="W94" s="90">
        <v>48</v>
      </c>
      <c r="X94" s="90">
        <v>27.636875871615999</v>
      </c>
      <c r="Y94" s="90">
        <v>16.15050166412</v>
      </c>
      <c r="Z94" s="90">
        <v>15.8524441361364</v>
      </c>
      <c r="AA94" s="90">
        <v>31.584789535686703</v>
      </c>
      <c r="AB94" s="90">
        <v>14.7265912884206</v>
      </c>
      <c r="AC94" s="90">
        <v>6909.2189679039993</v>
      </c>
      <c r="AD94" s="90">
        <v>4037.62541603</v>
      </c>
      <c r="AE94" s="90">
        <v>3836.2914809449999</v>
      </c>
      <c r="AF94" s="90">
        <v>7359.2559618149999</v>
      </c>
      <c r="AG94" s="90">
        <v>3711.1010046820002</v>
      </c>
      <c r="AH94" s="90">
        <v>3980</v>
      </c>
      <c r="AI94" s="90">
        <v>7200</v>
      </c>
      <c r="AJ94" s="115">
        <v>6779.0128521781035</v>
      </c>
      <c r="AK94" s="115">
        <v>7093.9895118999593</v>
      </c>
      <c r="AL94" s="90">
        <v>8991.1334399999996</v>
      </c>
    </row>
    <row r="95" spans="1:41" s="27" customFormat="1" ht="18">
      <c r="A95" s="109" t="s">
        <v>503</v>
      </c>
      <c r="B95" s="110">
        <v>43182</v>
      </c>
      <c r="C95" s="111" t="s">
        <v>0</v>
      </c>
      <c r="D95" s="111" t="s">
        <v>16</v>
      </c>
      <c r="E95" s="112" t="s">
        <v>240</v>
      </c>
      <c r="F95" s="112">
        <v>45</v>
      </c>
      <c r="G95" s="112"/>
      <c r="H95" s="112"/>
      <c r="I95" s="112" t="s">
        <v>571</v>
      </c>
      <c r="J95" s="112"/>
      <c r="K95" s="112"/>
      <c r="L95" s="112" t="s">
        <v>480</v>
      </c>
      <c r="M95" s="112" t="s">
        <v>241</v>
      </c>
      <c r="N95" s="112" t="s">
        <v>242</v>
      </c>
      <c r="O95" s="96">
        <v>277.60000000000002</v>
      </c>
      <c r="P95" s="96">
        <v>1.2</v>
      </c>
      <c r="Q95" s="96">
        <v>150</v>
      </c>
      <c r="R95" s="96">
        <v>151.19999999999999</v>
      </c>
      <c r="S95" s="97">
        <v>703</v>
      </c>
      <c r="T95" s="97">
        <v>678</v>
      </c>
      <c r="U95" s="97">
        <v>637</v>
      </c>
      <c r="V95" s="97">
        <v>1055</v>
      </c>
      <c r="W95" s="97">
        <v>1251</v>
      </c>
      <c r="X95" s="97">
        <v>1712.5468808959999</v>
      </c>
      <c r="Y95" s="97" t="s">
        <v>29</v>
      </c>
      <c r="Z95" s="97">
        <v>353.49482693095302</v>
      </c>
      <c r="AA95" s="97">
        <v>557.91880594894803</v>
      </c>
      <c r="AB95" s="97">
        <v>428.30442614624502</v>
      </c>
      <c r="AC95" s="97">
        <v>428136.72022399999</v>
      </c>
      <c r="AD95" s="97" t="s">
        <v>29</v>
      </c>
      <c r="AE95" s="97">
        <v>89080.696386600102</v>
      </c>
      <c r="AF95" s="97">
        <v>140595.539099135</v>
      </c>
      <c r="AG95" s="97">
        <v>108361.01981500001</v>
      </c>
      <c r="AH95" s="97">
        <v>359000</v>
      </c>
      <c r="AI95" s="97">
        <v>359600</v>
      </c>
      <c r="AJ95" s="113">
        <v>342400</v>
      </c>
      <c r="AK95" s="113">
        <v>478200</v>
      </c>
      <c r="AL95" s="113">
        <v>702800</v>
      </c>
    </row>
    <row r="96" spans="1:41" s="27" customFormat="1" ht="18">
      <c r="A96" s="56" t="s">
        <v>503</v>
      </c>
      <c r="B96" s="51">
        <v>43182</v>
      </c>
      <c r="C96" s="52" t="s">
        <v>0</v>
      </c>
      <c r="D96" s="52" t="s">
        <v>20</v>
      </c>
      <c r="E96" s="60" t="s">
        <v>243</v>
      </c>
      <c r="F96" s="60">
        <v>50</v>
      </c>
      <c r="G96" s="60"/>
      <c r="H96" s="60"/>
      <c r="I96" s="60" t="s">
        <v>317</v>
      </c>
      <c r="J96" s="60"/>
      <c r="K96" s="60"/>
      <c r="L96" s="60" t="s">
        <v>480</v>
      </c>
      <c r="M96" s="60" t="s">
        <v>244</v>
      </c>
      <c r="N96" s="60" t="s">
        <v>245</v>
      </c>
      <c r="O96" s="61">
        <v>72.7</v>
      </c>
      <c r="P96" s="61">
        <v>7.4</v>
      </c>
      <c r="Q96" s="61">
        <v>29.4</v>
      </c>
      <c r="R96" s="61">
        <v>36.799999999999997</v>
      </c>
      <c r="S96" s="90">
        <v>589</v>
      </c>
      <c r="T96" s="90">
        <v>742</v>
      </c>
      <c r="U96" s="90">
        <v>1373</v>
      </c>
      <c r="V96" s="90">
        <v>1655</v>
      </c>
      <c r="W96" s="90">
        <v>2145</v>
      </c>
      <c r="X96" s="90">
        <v>306.17976197127996</v>
      </c>
      <c r="Y96" s="90">
        <v>99.446195085623998</v>
      </c>
      <c r="Z96" s="90">
        <v>99.021357107690505</v>
      </c>
      <c r="AA96" s="90">
        <v>505.850107473138</v>
      </c>
      <c r="AB96" s="90">
        <v>294.72735462728298</v>
      </c>
      <c r="AC96" s="90">
        <v>76544.940492819995</v>
      </c>
      <c r="AD96" s="90">
        <v>24861.548771406</v>
      </c>
      <c r="AE96" s="90">
        <v>24953.381991138001</v>
      </c>
      <c r="AF96" s="90">
        <v>127980.077190704</v>
      </c>
      <c r="AG96" s="90">
        <v>75155.475429957107</v>
      </c>
      <c r="AH96" s="90">
        <v>82080</v>
      </c>
      <c r="AI96" s="90">
        <v>186450</v>
      </c>
      <c r="AJ96" s="115">
        <v>201459.07772851366</v>
      </c>
      <c r="AK96" s="115">
        <v>309316.64778046013</v>
      </c>
      <c r="AL96" s="115">
        <v>428893.26999999996</v>
      </c>
    </row>
    <row r="97" spans="1:38" s="27" customFormat="1" ht="18">
      <c r="A97" s="109" t="s">
        <v>503</v>
      </c>
      <c r="B97" s="110">
        <v>43186</v>
      </c>
      <c r="C97" s="111" t="s">
        <v>0</v>
      </c>
      <c r="D97" s="111" t="s">
        <v>16</v>
      </c>
      <c r="E97" s="112" t="s">
        <v>246</v>
      </c>
      <c r="F97" s="112">
        <v>40</v>
      </c>
      <c r="G97" s="112"/>
      <c r="H97" s="112"/>
      <c r="I97" s="112" t="s">
        <v>23</v>
      </c>
      <c r="J97" s="112"/>
      <c r="K97" s="112"/>
      <c r="L97" s="112" t="s">
        <v>480</v>
      </c>
      <c r="M97" s="112" t="s">
        <v>247</v>
      </c>
      <c r="N97" s="112" t="s">
        <v>248</v>
      </c>
      <c r="O97" s="96">
        <v>442.5</v>
      </c>
      <c r="P97" s="96">
        <v>34.299999999999997</v>
      </c>
      <c r="Q97" s="96">
        <v>103.8</v>
      </c>
      <c r="R97" s="96">
        <v>138.19999999999999</v>
      </c>
      <c r="S97" s="97" t="s">
        <v>29</v>
      </c>
      <c r="T97" s="97" t="s">
        <v>29</v>
      </c>
      <c r="U97" s="97">
        <v>2461</v>
      </c>
      <c r="V97" s="97">
        <v>3270</v>
      </c>
      <c r="W97" s="97">
        <v>2500</v>
      </c>
      <c r="X97" s="97">
        <v>916.38530385025604</v>
      </c>
      <c r="Y97" s="97">
        <v>1742.6439823892558</v>
      </c>
      <c r="Z97" s="97">
        <v>4175.3961418531298</v>
      </c>
      <c r="AA97" s="97">
        <v>7147.5409909631198</v>
      </c>
      <c r="AB97" s="97">
        <v>4168.6003188302402</v>
      </c>
      <c r="AC97" s="97">
        <v>229096.32596256401</v>
      </c>
      <c r="AD97" s="97">
        <v>435660.99559731397</v>
      </c>
      <c r="AE97" s="97">
        <v>1052199.8277469899</v>
      </c>
      <c r="AF97" s="97">
        <v>1808327.87071367</v>
      </c>
      <c r="AG97" s="97">
        <v>1062993.0813017101</v>
      </c>
      <c r="AH97" s="97" t="s">
        <v>29</v>
      </c>
      <c r="AI97" s="97" t="s">
        <v>29</v>
      </c>
      <c r="AJ97" s="113">
        <v>855092.66926255671</v>
      </c>
      <c r="AK97" s="113">
        <v>1248066.2166822683</v>
      </c>
      <c r="AL97" s="113">
        <v>1197833.8111999999</v>
      </c>
    </row>
    <row r="98" spans="1:38" s="27" customFormat="1" ht="18">
      <c r="A98" s="56" t="s">
        <v>503</v>
      </c>
      <c r="B98" s="51">
        <v>43208</v>
      </c>
      <c r="C98" s="52" t="s">
        <v>0</v>
      </c>
      <c r="D98" s="52" t="s">
        <v>20</v>
      </c>
      <c r="E98" s="60" t="s">
        <v>252</v>
      </c>
      <c r="F98" s="60">
        <v>20</v>
      </c>
      <c r="G98" s="60"/>
      <c r="H98" s="60"/>
      <c r="I98" s="60" t="s">
        <v>218</v>
      </c>
      <c r="J98" s="60"/>
      <c r="K98" s="60"/>
      <c r="L98" s="60" t="s">
        <v>480</v>
      </c>
      <c r="M98" s="60" t="s">
        <v>253</v>
      </c>
      <c r="N98" s="60" t="s">
        <v>254</v>
      </c>
      <c r="O98" s="61">
        <v>10.9</v>
      </c>
      <c r="P98" s="61">
        <v>3.1</v>
      </c>
      <c r="Q98" s="61">
        <v>0</v>
      </c>
      <c r="R98" s="61">
        <v>3.1</v>
      </c>
      <c r="S98" s="90">
        <v>7</v>
      </c>
      <c r="T98" s="90">
        <v>12</v>
      </c>
      <c r="U98" s="90">
        <v>17</v>
      </c>
      <c r="V98" s="90">
        <v>19</v>
      </c>
      <c r="W98" s="90">
        <v>18</v>
      </c>
      <c r="X98" s="90">
        <v>112.34172446972799</v>
      </c>
      <c r="Y98" s="90">
        <v>59.389604868207996</v>
      </c>
      <c r="Z98" s="90">
        <v>160.23450961028601</v>
      </c>
      <c r="AA98" s="90">
        <v>303.09669073002402</v>
      </c>
      <c r="AB98" s="90">
        <v>41.1243377013882</v>
      </c>
      <c r="AC98" s="90">
        <v>28085.431117431999</v>
      </c>
      <c r="AD98" s="90">
        <v>14847.401217052</v>
      </c>
      <c r="AE98" s="90">
        <v>40379.096421791997</v>
      </c>
      <c r="AF98" s="90">
        <v>76683.462754695996</v>
      </c>
      <c r="AG98" s="90">
        <v>10486.706113853999</v>
      </c>
      <c r="AH98" s="90">
        <v>109.17</v>
      </c>
      <c r="AI98" s="90">
        <v>235.11</v>
      </c>
      <c r="AJ98" s="115">
        <v>441.93422560067233</v>
      </c>
      <c r="AK98" s="115">
        <v>256.39257033059073</v>
      </c>
      <c r="AL98" s="115">
        <v>289.88191699999999</v>
      </c>
    </row>
    <row r="99" spans="1:38" s="27" customFormat="1" ht="18">
      <c r="A99" s="109" t="s">
        <v>503</v>
      </c>
      <c r="B99" s="110">
        <v>43210</v>
      </c>
      <c r="C99" s="111" t="s">
        <v>0</v>
      </c>
      <c r="D99" s="111" t="s">
        <v>20</v>
      </c>
      <c r="E99" s="112" t="s">
        <v>255</v>
      </c>
      <c r="F99" s="112">
        <v>50</v>
      </c>
      <c r="G99" s="112"/>
      <c r="H99" s="112"/>
      <c r="I99" s="112" t="s">
        <v>317</v>
      </c>
      <c r="J99" s="112"/>
      <c r="K99" s="112"/>
      <c r="L99" s="112" t="s">
        <v>480</v>
      </c>
      <c r="M99" s="112" t="s">
        <v>256</v>
      </c>
      <c r="N99" s="112" t="s">
        <v>257</v>
      </c>
      <c r="O99" s="96">
        <v>28.8</v>
      </c>
      <c r="P99" s="96">
        <v>1.5</v>
      </c>
      <c r="Q99" s="96">
        <v>0</v>
      </c>
      <c r="R99" s="96">
        <v>1.5</v>
      </c>
      <c r="S99" s="97">
        <v>2</v>
      </c>
      <c r="T99" s="97">
        <v>348</v>
      </c>
      <c r="U99" s="97">
        <v>407</v>
      </c>
      <c r="V99" s="97">
        <v>446</v>
      </c>
      <c r="W99" s="97">
        <v>409</v>
      </c>
      <c r="X99" s="97">
        <v>9.8333837894320002</v>
      </c>
      <c r="Y99" s="97">
        <v>121.44765134863201</v>
      </c>
      <c r="Z99" s="97">
        <v>30.072630765071402</v>
      </c>
      <c r="AA99" s="97">
        <v>54.121277958067196</v>
      </c>
      <c r="AB99" s="97">
        <v>24.474193402792199</v>
      </c>
      <c r="AC99" s="97">
        <v>2458.3459473580001</v>
      </c>
      <c r="AD99" s="97">
        <v>30361.912837158001</v>
      </c>
      <c r="AE99" s="97">
        <v>7578.3029527979998</v>
      </c>
      <c r="AF99" s="97">
        <v>13692.683323391</v>
      </c>
      <c r="AG99" s="97">
        <v>6240.9193177119996</v>
      </c>
      <c r="AH99" s="97" t="s">
        <v>29</v>
      </c>
      <c r="AI99" s="97">
        <v>57800</v>
      </c>
      <c r="AJ99" s="113">
        <v>86289.206940368618</v>
      </c>
      <c r="AK99" s="113">
        <v>124570.13351726856</v>
      </c>
      <c r="AL99" s="113">
        <v>186323.36319999999</v>
      </c>
    </row>
    <row r="100" spans="1:38" s="27" customFormat="1" ht="18">
      <c r="A100" s="56" t="s">
        <v>503</v>
      </c>
      <c r="B100" s="51">
        <v>43214</v>
      </c>
      <c r="C100" s="52" t="s">
        <v>0</v>
      </c>
      <c r="D100" s="52" t="s">
        <v>20</v>
      </c>
      <c r="E100" s="60" t="s">
        <v>258</v>
      </c>
      <c r="F100" s="60">
        <v>50</v>
      </c>
      <c r="G100" s="60"/>
      <c r="H100" s="60"/>
      <c r="I100" s="60" t="s">
        <v>317</v>
      </c>
      <c r="J100" s="60"/>
      <c r="K100" s="60"/>
      <c r="L100" s="60" t="s">
        <v>480</v>
      </c>
      <c r="M100" s="60" t="s">
        <v>259</v>
      </c>
      <c r="N100" s="60" t="s">
        <v>260</v>
      </c>
      <c r="O100" s="61">
        <v>29.8</v>
      </c>
      <c r="P100" s="61">
        <v>6.5</v>
      </c>
      <c r="Q100" s="61">
        <v>0.5</v>
      </c>
      <c r="R100" s="61">
        <v>7</v>
      </c>
      <c r="S100" s="90">
        <v>662</v>
      </c>
      <c r="T100" s="90">
        <v>662</v>
      </c>
      <c r="U100" s="90">
        <v>2060</v>
      </c>
      <c r="V100" s="90">
        <v>2000</v>
      </c>
      <c r="W100" s="90">
        <v>1995</v>
      </c>
      <c r="X100" s="90">
        <v>20.778505475999999</v>
      </c>
      <c r="Y100" s="90">
        <v>13.6985195008</v>
      </c>
      <c r="Z100" s="90">
        <v>102.614338232932</v>
      </c>
      <c r="AA100" s="90">
        <v>327.53506216269898</v>
      </c>
      <c r="AB100" s="90">
        <v>153.371048537549</v>
      </c>
      <c r="AC100" s="90">
        <v>5194.6263689999996</v>
      </c>
      <c r="AD100" s="90">
        <v>3424.6298751999998</v>
      </c>
      <c r="AE100" s="90">
        <v>25550.970219999999</v>
      </c>
      <c r="AF100" s="90">
        <v>82538.835665000006</v>
      </c>
      <c r="AG100" s="90">
        <v>38802.87528</v>
      </c>
      <c r="AH100" s="90">
        <v>47040</v>
      </c>
      <c r="AI100" s="90">
        <v>58060</v>
      </c>
      <c r="AJ100" s="115">
        <v>144454.21799999999</v>
      </c>
      <c r="AK100" s="115">
        <v>239111</v>
      </c>
      <c r="AL100" s="115">
        <v>268037</v>
      </c>
    </row>
    <row r="101" spans="1:38" s="27" customFormat="1" ht="18">
      <c r="A101" s="109" t="s">
        <v>503</v>
      </c>
      <c r="B101" s="110">
        <v>43216</v>
      </c>
      <c r="C101" s="111" t="s">
        <v>0</v>
      </c>
      <c r="D101" s="111" t="s">
        <v>20</v>
      </c>
      <c r="E101" s="112" t="s">
        <v>261</v>
      </c>
      <c r="F101" s="112">
        <v>40</v>
      </c>
      <c r="G101" s="112"/>
      <c r="H101" s="112"/>
      <c r="I101" s="112" t="s">
        <v>23</v>
      </c>
      <c r="J101" s="112"/>
      <c r="K101" s="112"/>
      <c r="L101" s="112" t="s">
        <v>480</v>
      </c>
      <c r="M101" s="112" t="s">
        <v>262</v>
      </c>
      <c r="N101" s="112" t="s">
        <v>263</v>
      </c>
      <c r="O101" s="96">
        <v>13.7</v>
      </c>
      <c r="P101" s="96">
        <v>5.0999999999999996</v>
      </c>
      <c r="Q101" s="96">
        <v>0</v>
      </c>
      <c r="R101" s="96">
        <v>5.0999999999999996</v>
      </c>
      <c r="S101" s="97">
        <v>6</v>
      </c>
      <c r="T101" s="97">
        <v>17</v>
      </c>
      <c r="U101" s="97">
        <v>15</v>
      </c>
      <c r="V101" s="97">
        <v>13</v>
      </c>
      <c r="W101" s="97">
        <v>10</v>
      </c>
      <c r="X101" s="97">
        <v>8.5709268102639999</v>
      </c>
      <c r="Y101" s="97">
        <v>2.648777464248</v>
      </c>
      <c r="Z101" s="97">
        <v>4.3573028026035203</v>
      </c>
      <c r="AA101" s="97">
        <v>4.7118258469086705</v>
      </c>
      <c r="AB101" s="97">
        <v>2.19626836877381</v>
      </c>
      <c r="AC101" s="97">
        <v>2142.731702566</v>
      </c>
      <c r="AD101" s="97">
        <v>662.19436606199997</v>
      </c>
      <c r="AE101" s="97">
        <v>989.10773619099996</v>
      </c>
      <c r="AF101" s="97">
        <v>1031.889860473</v>
      </c>
      <c r="AG101" s="97">
        <v>553.459628931</v>
      </c>
      <c r="AH101" s="97" t="s">
        <v>29</v>
      </c>
      <c r="AI101" s="97">
        <v>808.51</v>
      </c>
      <c r="AJ101" s="113">
        <v>961.12636021166327</v>
      </c>
      <c r="AK101" s="113">
        <v>1097.7076778270809</v>
      </c>
      <c r="AL101" s="113">
        <v>723.70707572000003</v>
      </c>
    </row>
    <row r="102" spans="1:38" s="27" customFormat="1" ht="18">
      <c r="A102" s="56" t="s">
        <v>503</v>
      </c>
      <c r="B102" s="51">
        <v>43226</v>
      </c>
      <c r="C102" s="52" t="s">
        <v>0</v>
      </c>
      <c r="D102" s="52" t="s">
        <v>16</v>
      </c>
      <c r="E102" s="60" t="s">
        <v>278</v>
      </c>
      <c r="F102" s="60">
        <v>50</v>
      </c>
      <c r="G102" s="60"/>
      <c r="H102" s="60"/>
      <c r="I102" s="60" t="s">
        <v>317</v>
      </c>
      <c r="J102" s="60"/>
      <c r="K102" s="60"/>
      <c r="L102" s="60" t="s">
        <v>480</v>
      </c>
      <c r="M102" s="60" t="s">
        <v>279</v>
      </c>
      <c r="N102" s="60" t="s">
        <v>599</v>
      </c>
      <c r="O102" s="61">
        <v>112.7</v>
      </c>
      <c r="P102" s="61">
        <v>9.8000000000000007</v>
      </c>
      <c r="Q102" s="61">
        <v>55.6</v>
      </c>
      <c r="R102" s="61">
        <v>65.400000000000006</v>
      </c>
      <c r="S102" s="90">
        <v>365</v>
      </c>
      <c r="T102" s="90">
        <v>378</v>
      </c>
      <c r="U102" s="90">
        <v>500</v>
      </c>
      <c r="V102" s="90">
        <v>562</v>
      </c>
      <c r="W102" s="90">
        <v>587</v>
      </c>
      <c r="X102" s="90">
        <v>263.67336224972803</v>
      </c>
      <c r="Y102" s="90">
        <v>411.809893614408</v>
      </c>
      <c r="Z102" s="90">
        <v>274.42626368105999</v>
      </c>
      <c r="AA102" s="90">
        <v>876.16734105002399</v>
      </c>
      <c r="AB102" s="90">
        <v>1414.39013220471</v>
      </c>
      <c r="AC102" s="90">
        <v>65918.340562432</v>
      </c>
      <c r="AD102" s="90">
        <v>102952.47340360199</v>
      </c>
      <c r="AE102" s="90">
        <v>69155.418447626987</v>
      </c>
      <c r="AF102" s="90">
        <v>221670.33728565602</v>
      </c>
      <c r="AG102" s="90">
        <v>360669.48371220002</v>
      </c>
      <c r="AH102" s="90">
        <v>145280</v>
      </c>
      <c r="AI102" s="90">
        <v>168320</v>
      </c>
      <c r="AJ102" s="115">
        <v>201679.52043176902</v>
      </c>
      <c r="AK102" s="115">
        <v>317239.8876681283</v>
      </c>
      <c r="AL102" s="115">
        <v>397479.29006500001</v>
      </c>
    </row>
    <row r="103" spans="1:38" s="27" customFormat="1" ht="18">
      <c r="A103" s="109" t="s">
        <v>503</v>
      </c>
      <c r="B103" s="110">
        <v>43232</v>
      </c>
      <c r="C103" s="111" t="s">
        <v>0</v>
      </c>
      <c r="D103" s="111" t="s">
        <v>20</v>
      </c>
      <c r="E103" s="112" t="s">
        <v>351</v>
      </c>
      <c r="F103" s="112">
        <v>50</v>
      </c>
      <c r="G103" s="112"/>
      <c r="H103" s="112"/>
      <c r="I103" s="112" t="s">
        <v>317</v>
      </c>
      <c r="J103" s="112"/>
      <c r="K103" s="112"/>
      <c r="L103" s="112" t="s">
        <v>480</v>
      </c>
      <c r="M103" s="112" t="s">
        <v>352</v>
      </c>
      <c r="N103" s="112" t="s">
        <v>353</v>
      </c>
      <c r="O103" s="96">
        <v>49.6</v>
      </c>
      <c r="P103" s="96">
        <v>23</v>
      </c>
      <c r="Q103" s="96">
        <v>8.8000000000000007</v>
      </c>
      <c r="R103" s="96">
        <v>31.8</v>
      </c>
      <c r="S103" s="97">
        <v>179</v>
      </c>
      <c r="T103" s="97" t="s">
        <v>29</v>
      </c>
      <c r="U103" s="97">
        <v>214</v>
      </c>
      <c r="V103" s="97">
        <v>230</v>
      </c>
      <c r="W103" s="97">
        <v>231</v>
      </c>
      <c r="X103" s="97">
        <v>56.603972367631997</v>
      </c>
      <c r="Y103" s="97" t="s">
        <v>29</v>
      </c>
      <c r="Z103" s="97">
        <v>86.415068156365095</v>
      </c>
      <c r="AA103" s="97">
        <v>68.117661303079402</v>
      </c>
      <c r="AB103" s="97">
        <v>40.053210374384307</v>
      </c>
      <c r="AC103" s="97">
        <v>14150.993091908</v>
      </c>
      <c r="AD103" s="97" t="s">
        <v>29</v>
      </c>
      <c r="AE103" s="97">
        <v>21776.597175404</v>
      </c>
      <c r="AF103" s="97">
        <v>17165.650648375999</v>
      </c>
      <c r="AG103" s="97">
        <v>10213.568645468</v>
      </c>
      <c r="AH103" s="97">
        <v>78430</v>
      </c>
      <c r="AI103" s="97">
        <v>79230</v>
      </c>
      <c r="AJ103" s="113">
        <v>84157.148425016581</v>
      </c>
      <c r="AK103" s="113">
        <v>98586.884761294772</v>
      </c>
      <c r="AL103" s="113">
        <v>89212.386002999992</v>
      </c>
    </row>
    <row r="104" spans="1:38" s="27" customFormat="1" ht="18">
      <c r="A104" s="56" t="s">
        <v>503</v>
      </c>
      <c r="B104" s="51">
        <v>43238</v>
      </c>
      <c r="C104" s="52" t="s">
        <v>0</v>
      </c>
      <c r="D104" s="52" t="s">
        <v>20</v>
      </c>
      <c r="E104" s="60" t="s">
        <v>264</v>
      </c>
      <c r="F104" s="60">
        <v>15</v>
      </c>
      <c r="G104" s="60"/>
      <c r="H104" s="60"/>
      <c r="I104" s="60" t="s">
        <v>265</v>
      </c>
      <c r="J104" s="60"/>
      <c r="K104" s="60"/>
      <c r="L104" s="60" t="s">
        <v>480</v>
      </c>
      <c r="M104" s="60" t="s">
        <v>266</v>
      </c>
      <c r="N104" s="60" t="s">
        <v>267</v>
      </c>
      <c r="O104" s="61">
        <v>58</v>
      </c>
      <c r="P104" s="61">
        <v>18.3</v>
      </c>
      <c r="Q104" s="61">
        <v>13.2</v>
      </c>
      <c r="R104" s="61">
        <v>31.5</v>
      </c>
      <c r="S104" s="90">
        <v>14</v>
      </c>
      <c r="T104" s="90">
        <v>19</v>
      </c>
      <c r="U104" s="90">
        <v>33</v>
      </c>
      <c r="V104" s="90">
        <v>36</v>
      </c>
      <c r="W104" s="90">
        <v>44</v>
      </c>
      <c r="X104" s="90">
        <v>86.958977310912005</v>
      </c>
      <c r="Y104" s="90">
        <v>368.48970172432001</v>
      </c>
      <c r="Z104" s="90">
        <v>434.60831698777798</v>
      </c>
      <c r="AA104" s="90">
        <v>466.44306984217002</v>
      </c>
      <c r="AB104" s="90">
        <v>134.981387192271</v>
      </c>
      <c r="AC104" s="90">
        <v>21739.744327728</v>
      </c>
      <c r="AD104" s="90">
        <v>92122.425431080002</v>
      </c>
      <c r="AE104" s="90">
        <v>109521.29588091999</v>
      </c>
      <c r="AF104" s="90">
        <v>118010.09667006899</v>
      </c>
      <c r="AG104" s="90">
        <v>34420.253734029</v>
      </c>
      <c r="AH104" s="90">
        <v>20860</v>
      </c>
      <c r="AI104" s="90">
        <v>21890</v>
      </c>
      <c r="AJ104" s="115">
        <v>15301.031007922136</v>
      </c>
      <c r="AK104" s="115">
        <v>18857.762230871558</v>
      </c>
      <c r="AL104" s="115">
        <v>31831.994831</v>
      </c>
    </row>
    <row r="105" spans="1:38" s="27" customFormat="1" ht="18">
      <c r="A105" s="109" t="s">
        <v>503</v>
      </c>
      <c r="B105" s="110">
        <v>43244</v>
      </c>
      <c r="C105" s="111" t="s">
        <v>0</v>
      </c>
      <c r="D105" s="111" t="s">
        <v>20</v>
      </c>
      <c r="E105" s="112" t="s">
        <v>268</v>
      </c>
      <c r="F105" s="112">
        <v>35</v>
      </c>
      <c r="G105" s="112"/>
      <c r="H105" s="112"/>
      <c r="I105" s="112" t="s">
        <v>225</v>
      </c>
      <c r="J105" s="112"/>
      <c r="K105" s="112"/>
      <c r="L105" s="112" t="s">
        <v>480</v>
      </c>
      <c r="M105" s="112" t="s">
        <v>269</v>
      </c>
      <c r="N105" s="112" t="s">
        <v>270</v>
      </c>
      <c r="O105" s="96">
        <v>112.7</v>
      </c>
      <c r="P105" s="96">
        <v>8.4</v>
      </c>
      <c r="Q105" s="96">
        <v>0</v>
      </c>
      <c r="R105" s="96">
        <v>8.4</v>
      </c>
      <c r="S105" s="97">
        <v>19</v>
      </c>
      <c r="T105" s="97">
        <v>17</v>
      </c>
      <c r="U105" s="97" t="s">
        <v>29</v>
      </c>
      <c r="V105" s="97" t="s">
        <v>29</v>
      </c>
      <c r="W105" s="97" t="s">
        <v>29</v>
      </c>
      <c r="X105" s="97">
        <v>387.34762254950397</v>
      </c>
      <c r="Y105" s="97">
        <v>248.77757757204799</v>
      </c>
      <c r="Z105" s="97">
        <v>1772.0150586038801</v>
      </c>
      <c r="AA105" s="97" t="s">
        <v>29</v>
      </c>
      <c r="AB105" s="97" t="s">
        <v>29</v>
      </c>
      <c r="AC105" s="97">
        <v>96836.905637375996</v>
      </c>
      <c r="AD105" s="97">
        <v>62194.394393012</v>
      </c>
      <c r="AE105" s="97">
        <v>120497.02398506401</v>
      </c>
      <c r="AF105" s="97" t="s">
        <v>29</v>
      </c>
      <c r="AG105" s="97" t="s">
        <v>29</v>
      </c>
      <c r="AH105" s="97" t="s">
        <v>29</v>
      </c>
      <c r="AI105" s="97">
        <v>24610</v>
      </c>
      <c r="AJ105" s="113" t="s">
        <v>29</v>
      </c>
      <c r="AK105" s="113" t="s">
        <v>29</v>
      </c>
      <c r="AL105" s="113" t="s">
        <v>29</v>
      </c>
    </row>
    <row r="106" spans="1:38" s="27" customFormat="1" ht="18">
      <c r="A106" s="56" t="s">
        <v>503</v>
      </c>
      <c r="B106" s="51">
        <v>43245</v>
      </c>
      <c r="C106" s="52" t="s">
        <v>0</v>
      </c>
      <c r="D106" s="52" t="s">
        <v>20</v>
      </c>
      <c r="E106" s="60" t="s">
        <v>271</v>
      </c>
      <c r="F106" s="60">
        <v>10</v>
      </c>
      <c r="G106" s="60"/>
      <c r="H106" s="60"/>
      <c r="I106" s="60" t="s">
        <v>215</v>
      </c>
      <c r="J106" s="60"/>
      <c r="K106" s="60"/>
      <c r="L106" s="60" t="s">
        <v>480</v>
      </c>
      <c r="M106" s="60" t="s">
        <v>272</v>
      </c>
      <c r="N106" s="60" t="s">
        <v>273</v>
      </c>
      <c r="O106" s="61">
        <v>19.8</v>
      </c>
      <c r="P106" s="61">
        <v>2.9</v>
      </c>
      <c r="Q106" s="61">
        <v>0</v>
      </c>
      <c r="R106" s="61">
        <v>2.9</v>
      </c>
      <c r="S106" s="90">
        <v>6</v>
      </c>
      <c r="T106" s="90">
        <v>10</v>
      </c>
      <c r="U106" s="90">
        <v>15</v>
      </c>
      <c r="V106" s="90">
        <v>18</v>
      </c>
      <c r="W106" s="90">
        <v>13</v>
      </c>
      <c r="X106" s="90">
        <v>16.540529999312</v>
      </c>
      <c r="Y106" s="90">
        <v>81.410974706087998</v>
      </c>
      <c r="Z106" s="90">
        <v>62.620918989063505</v>
      </c>
      <c r="AA106" s="90">
        <v>83.622595366241001</v>
      </c>
      <c r="AB106" s="90">
        <v>21.058851606148998</v>
      </c>
      <c r="AC106" s="90">
        <v>4135.1324998279997</v>
      </c>
      <c r="AD106" s="90">
        <v>20352.743676522001</v>
      </c>
      <c r="AE106" s="90">
        <v>15780.471585244</v>
      </c>
      <c r="AF106" s="90">
        <v>21156.516627658999</v>
      </c>
      <c r="AG106" s="90">
        <v>5370.0071595679992</v>
      </c>
      <c r="AH106" s="90" t="s">
        <v>29</v>
      </c>
      <c r="AI106" s="90">
        <v>1.81</v>
      </c>
      <c r="AJ106" s="116">
        <v>0.29262052607733841</v>
      </c>
      <c r="AK106" s="116">
        <v>0.60481844607577473</v>
      </c>
      <c r="AL106" s="90">
        <v>0.54730704600000002</v>
      </c>
    </row>
    <row r="107" spans="1:38" s="27" customFormat="1" ht="18">
      <c r="A107" s="109" t="s">
        <v>503</v>
      </c>
      <c r="B107" s="110">
        <v>43248</v>
      </c>
      <c r="C107" s="111" t="s">
        <v>0</v>
      </c>
      <c r="D107" s="111" t="s">
        <v>20</v>
      </c>
      <c r="E107" s="112" t="s">
        <v>274</v>
      </c>
      <c r="F107" s="112">
        <v>55</v>
      </c>
      <c r="G107" s="112"/>
      <c r="H107" s="112"/>
      <c r="I107" s="112" t="s">
        <v>275</v>
      </c>
      <c r="J107" s="112"/>
      <c r="K107" s="112"/>
      <c r="L107" s="112" t="s">
        <v>480</v>
      </c>
      <c r="M107" s="112" t="s">
        <v>276</v>
      </c>
      <c r="N107" s="112" t="s">
        <v>277</v>
      </c>
      <c r="O107" s="96">
        <v>23.6</v>
      </c>
      <c r="P107" s="96">
        <v>3.8</v>
      </c>
      <c r="Q107" s="96">
        <v>0</v>
      </c>
      <c r="R107" s="96">
        <v>3.8</v>
      </c>
      <c r="S107" s="97">
        <v>5</v>
      </c>
      <c r="T107" s="97">
        <v>4</v>
      </c>
      <c r="U107" s="97">
        <v>7</v>
      </c>
      <c r="V107" s="97">
        <v>9</v>
      </c>
      <c r="W107" s="97">
        <v>9</v>
      </c>
      <c r="X107" s="97">
        <v>87.110327267992005</v>
      </c>
      <c r="Y107" s="97">
        <v>269.55178180351203</v>
      </c>
      <c r="Z107" s="97">
        <v>276.946660542242</v>
      </c>
      <c r="AA107" s="97">
        <v>121.18819729015</v>
      </c>
      <c r="AB107" s="97">
        <v>45.356697080329397</v>
      </c>
      <c r="AC107" s="97">
        <v>21777.581816998001</v>
      </c>
      <c r="AD107" s="97">
        <v>67387.945450878004</v>
      </c>
      <c r="AE107" s="97">
        <v>69790.558456644896</v>
      </c>
      <c r="AF107" s="97">
        <v>30660.613914407997</v>
      </c>
      <c r="AG107" s="97">
        <v>11565.957755484</v>
      </c>
      <c r="AH107" s="97">
        <v>1850</v>
      </c>
      <c r="AI107" s="97">
        <v>4310</v>
      </c>
      <c r="AJ107" s="113">
        <v>5036.1432280478784</v>
      </c>
      <c r="AK107" s="113">
        <v>5212.6915307680938</v>
      </c>
      <c r="AL107" s="113">
        <v>7457.1253769999994</v>
      </c>
    </row>
    <row r="108" spans="1:38" s="27" customFormat="1" ht="18">
      <c r="A108" s="56" t="s">
        <v>503</v>
      </c>
      <c r="B108" s="51">
        <v>43253</v>
      </c>
      <c r="C108" s="52" t="s">
        <v>35</v>
      </c>
      <c r="D108" s="52" t="s">
        <v>20</v>
      </c>
      <c r="E108" s="60" t="s">
        <v>210</v>
      </c>
      <c r="F108" s="60">
        <v>40</v>
      </c>
      <c r="G108" s="60"/>
      <c r="H108" s="60"/>
      <c r="I108" s="60" t="s">
        <v>23</v>
      </c>
      <c r="J108" s="60"/>
      <c r="K108" s="60"/>
      <c r="L108" s="60" t="s">
        <v>480</v>
      </c>
      <c r="M108" s="60" t="s">
        <v>212</v>
      </c>
      <c r="N108" s="60" t="s">
        <v>213</v>
      </c>
      <c r="O108" s="61">
        <v>232.5</v>
      </c>
      <c r="P108" s="61">
        <v>1.5</v>
      </c>
      <c r="Q108" s="61">
        <v>0</v>
      </c>
      <c r="R108" s="61">
        <v>1.5</v>
      </c>
      <c r="S108" s="90" t="s">
        <v>29</v>
      </c>
      <c r="T108" s="90" t="s">
        <v>29</v>
      </c>
      <c r="U108" s="90">
        <v>0</v>
      </c>
      <c r="V108" s="90">
        <v>0</v>
      </c>
      <c r="W108" s="90">
        <v>3</v>
      </c>
      <c r="X108" s="90">
        <v>9.542616744</v>
      </c>
      <c r="Y108" s="90">
        <v>7.7990399999999988E-2</v>
      </c>
      <c r="Z108" s="90">
        <v>2.1100000000000001E-2</v>
      </c>
      <c r="AA108" s="90">
        <v>0.89153153846153899</v>
      </c>
      <c r="AB108" s="90">
        <v>7.1353476706349202E-3</v>
      </c>
      <c r="AC108" s="90">
        <v>2385.6541860000002</v>
      </c>
      <c r="AD108" s="90">
        <v>19.497599999999998</v>
      </c>
      <c r="AE108" s="90">
        <v>6.3299999999999995E-2</v>
      </c>
      <c r="AF108" s="90">
        <v>11.58991</v>
      </c>
      <c r="AG108" s="90">
        <v>1.798107613</v>
      </c>
      <c r="AH108" s="90" t="s">
        <v>29</v>
      </c>
      <c r="AI108" s="90" t="s">
        <v>29</v>
      </c>
      <c r="AJ108" s="115">
        <v>94</v>
      </c>
      <c r="AK108" s="115">
        <v>79.459002535925606</v>
      </c>
      <c r="AL108" s="115">
        <v>0.14000000000000001</v>
      </c>
    </row>
    <row r="109" spans="1:38" s="27" customFormat="1" ht="18">
      <c r="A109" s="109" t="s">
        <v>503</v>
      </c>
      <c r="B109" s="110">
        <v>43255</v>
      </c>
      <c r="C109" s="111" t="s">
        <v>0</v>
      </c>
      <c r="D109" s="111" t="s">
        <v>20</v>
      </c>
      <c r="E109" s="112" t="s">
        <v>249</v>
      </c>
      <c r="F109" s="112">
        <v>20</v>
      </c>
      <c r="G109" s="112"/>
      <c r="H109" s="112"/>
      <c r="I109" s="112" t="s">
        <v>218</v>
      </c>
      <c r="J109" s="112"/>
      <c r="K109" s="112"/>
      <c r="L109" s="112" t="s">
        <v>480</v>
      </c>
      <c r="M109" s="112" t="s">
        <v>250</v>
      </c>
      <c r="N109" s="112" t="s">
        <v>251</v>
      </c>
      <c r="O109" s="96">
        <v>23.6</v>
      </c>
      <c r="P109" s="96">
        <v>3.9</v>
      </c>
      <c r="Q109" s="96">
        <v>0</v>
      </c>
      <c r="R109" s="96">
        <v>3.9</v>
      </c>
      <c r="S109" s="97">
        <v>11</v>
      </c>
      <c r="T109" s="97">
        <v>12</v>
      </c>
      <c r="U109" s="97">
        <v>27</v>
      </c>
      <c r="V109" s="97">
        <v>30</v>
      </c>
      <c r="W109" s="97">
        <v>30</v>
      </c>
      <c r="X109" s="97">
        <v>28.654973648511998</v>
      </c>
      <c r="Y109" s="97">
        <v>76.872466214751995</v>
      </c>
      <c r="Z109" s="97">
        <v>57.253586424730202</v>
      </c>
      <c r="AA109" s="97">
        <v>55.9488939838973</v>
      </c>
      <c r="AB109" s="117">
        <v>14.319304729709801</v>
      </c>
      <c r="AC109" s="97">
        <v>7163.7434121279994</v>
      </c>
      <c r="AD109" s="97">
        <v>19218.116553688</v>
      </c>
      <c r="AE109" s="97">
        <v>14427.903779032</v>
      </c>
      <c r="AF109" s="97">
        <v>14155.070177926</v>
      </c>
      <c r="AG109" s="117">
        <v>3651.4227060759999</v>
      </c>
      <c r="AH109" s="97">
        <v>2080</v>
      </c>
      <c r="AI109" s="97">
        <v>1110</v>
      </c>
      <c r="AJ109" s="113">
        <v>1696.3791607618443</v>
      </c>
      <c r="AK109" s="113">
        <v>1518.3655712666896</v>
      </c>
      <c r="AL109" s="117">
        <v>1373.986162211</v>
      </c>
    </row>
    <row r="110" spans="1:38" s="27" customFormat="1" ht="18">
      <c r="A110" s="56" t="s">
        <v>503</v>
      </c>
      <c r="B110" s="51">
        <v>43263</v>
      </c>
      <c r="C110" s="52" t="s">
        <v>0</v>
      </c>
      <c r="D110" s="52" t="s">
        <v>16</v>
      </c>
      <c r="E110" s="60" t="s">
        <v>354</v>
      </c>
      <c r="F110" s="60">
        <v>10</v>
      </c>
      <c r="G110" s="60"/>
      <c r="H110" s="60"/>
      <c r="I110" s="60" t="s">
        <v>215</v>
      </c>
      <c r="J110" s="60"/>
      <c r="K110" s="60"/>
      <c r="L110" s="60" t="s">
        <v>480</v>
      </c>
      <c r="M110" s="60" t="s">
        <v>355</v>
      </c>
      <c r="N110" s="60" t="s">
        <v>356</v>
      </c>
      <c r="O110" s="61">
        <v>92</v>
      </c>
      <c r="P110" s="61">
        <v>0</v>
      </c>
      <c r="Q110" s="61">
        <v>31.3</v>
      </c>
      <c r="R110" s="61">
        <v>31.3</v>
      </c>
      <c r="S110" s="90">
        <v>189</v>
      </c>
      <c r="T110" s="90">
        <v>220</v>
      </c>
      <c r="U110" s="90">
        <v>332</v>
      </c>
      <c r="V110" s="90">
        <v>367</v>
      </c>
      <c r="W110" s="90">
        <v>399</v>
      </c>
      <c r="X110" s="90">
        <v>33.422240177168</v>
      </c>
      <c r="Y110" s="90">
        <v>541.80701111151996</v>
      </c>
      <c r="Z110" s="90">
        <v>1044.6840885038901</v>
      </c>
      <c r="AA110" s="90">
        <v>981.75542753278603</v>
      </c>
      <c r="AB110" s="90">
        <v>292.34884447565503</v>
      </c>
      <c r="AC110" s="90">
        <v>8355.5600442920004</v>
      </c>
      <c r="AD110" s="90">
        <v>135451.75277788</v>
      </c>
      <c r="AE110" s="90">
        <v>263260.39030298102</v>
      </c>
      <c r="AF110" s="90">
        <v>248384.123165795</v>
      </c>
      <c r="AG110" s="90">
        <v>74548.955341291992</v>
      </c>
      <c r="AH110" s="90">
        <v>21160</v>
      </c>
      <c r="AI110" s="90">
        <v>27380</v>
      </c>
      <c r="AJ110" s="115">
        <v>32293.044430305526</v>
      </c>
      <c r="AK110" s="115">
        <v>39818.692417598657</v>
      </c>
      <c r="AL110" s="115">
        <v>43851.884764999995</v>
      </c>
    </row>
    <row r="111" spans="1:38" s="27" customFormat="1" ht="18">
      <c r="A111" s="109" t="s">
        <v>503</v>
      </c>
      <c r="B111" s="110">
        <v>43264</v>
      </c>
      <c r="C111" s="111" t="s">
        <v>0</v>
      </c>
      <c r="D111" s="111" t="s">
        <v>16</v>
      </c>
      <c r="E111" s="112" t="s">
        <v>286</v>
      </c>
      <c r="F111" s="112">
        <v>50</v>
      </c>
      <c r="G111" s="112"/>
      <c r="H111" s="112"/>
      <c r="I111" s="112" t="s">
        <v>317</v>
      </c>
      <c r="J111" s="112"/>
      <c r="K111" s="112"/>
      <c r="L111" s="112" t="s">
        <v>480</v>
      </c>
      <c r="M111" s="112" t="s">
        <v>287</v>
      </c>
      <c r="N111" s="112" t="s">
        <v>288</v>
      </c>
      <c r="O111" s="96">
        <v>255.6</v>
      </c>
      <c r="P111" s="96">
        <v>128.19999999999999</v>
      </c>
      <c r="Q111" s="96">
        <v>19.2</v>
      </c>
      <c r="R111" s="96">
        <v>147.4</v>
      </c>
      <c r="S111" s="97">
        <v>504</v>
      </c>
      <c r="T111" s="97" t="s">
        <v>29</v>
      </c>
      <c r="U111" s="97">
        <v>467</v>
      </c>
      <c r="V111" s="97">
        <v>458</v>
      </c>
      <c r="W111" s="97" t="s">
        <v>29</v>
      </c>
      <c r="X111" s="97">
        <v>370.78901902399997</v>
      </c>
      <c r="Y111" s="97">
        <v>249.10352121599999</v>
      </c>
      <c r="Z111" s="97">
        <v>144.35503197</v>
      </c>
      <c r="AA111" s="97">
        <v>146.04552139043798</v>
      </c>
      <c r="AB111" s="97">
        <v>111.15300000000001</v>
      </c>
      <c r="AC111" s="97">
        <v>92697.254755999995</v>
      </c>
      <c r="AD111" s="97">
        <v>62275.880303999998</v>
      </c>
      <c r="AE111" s="97">
        <v>36088.757992500003</v>
      </c>
      <c r="AF111" s="97">
        <v>36657.425869000006</v>
      </c>
      <c r="AG111" s="97">
        <v>28121.766</v>
      </c>
      <c r="AH111" s="97" t="s">
        <v>29</v>
      </c>
      <c r="AI111" s="97" t="s">
        <v>29</v>
      </c>
      <c r="AJ111" s="113">
        <v>107360</v>
      </c>
      <c r="AK111" s="113">
        <v>110050</v>
      </c>
      <c r="AL111" s="113">
        <v>121700</v>
      </c>
    </row>
    <row r="112" spans="1:38" s="27" customFormat="1" ht="18">
      <c r="A112" s="56" t="s">
        <v>503</v>
      </c>
      <c r="B112" s="51">
        <v>43266</v>
      </c>
      <c r="C112" s="52" t="s">
        <v>0</v>
      </c>
      <c r="D112" s="52" t="s">
        <v>16</v>
      </c>
      <c r="E112" s="60" t="s">
        <v>289</v>
      </c>
      <c r="F112" s="60">
        <v>35</v>
      </c>
      <c r="G112" s="60"/>
      <c r="H112" s="60"/>
      <c r="I112" s="60" t="s">
        <v>225</v>
      </c>
      <c r="J112" s="60"/>
      <c r="K112" s="60"/>
      <c r="L112" s="60" t="s">
        <v>480</v>
      </c>
      <c r="M112" s="60" t="s">
        <v>290</v>
      </c>
      <c r="N112" s="60" t="s">
        <v>291</v>
      </c>
      <c r="O112" s="61">
        <v>507.1</v>
      </c>
      <c r="P112" s="61">
        <v>150.19999999999999</v>
      </c>
      <c r="Q112" s="61">
        <v>333.2</v>
      </c>
      <c r="R112" s="61">
        <v>483.4</v>
      </c>
      <c r="S112" s="90">
        <v>310</v>
      </c>
      <c r="T112" s="90">
        <v>319</v>
      </c>
      <c r="U112" s="90">
        <v>312</v>
      </c>
      <c r="V112" s="90">
        <v>325</v>
      </c>
      <c r="W112" s="90">
        <v>304</v>
      </c>
      <c r="X112" s="90">
        <v>4718.4787772600002</v>
      </c>
      <c r="Y112" s="90">
        <v>5509.9993331695996</v>
      </c>
      <c r="Z112" s="90">
        <v>11335.774335289299</v>
      </c>
      <c r="AA112" s="90">
        <v>9408.1535127962688</v>
      </c>
      <c r="AB112" s="90">
        <v>5817.4281594951008</v>
      </c>
      <c r="AC112" s="90">
        <v>1179619.694315</v>
      </c>
      <c r="AD112" s="90">
        <v>1377499.8332924</v>
      </c>
      <c r="AE112" s="90">
        <v>2856615.1324928999</v>
      </c>
      <c r="AF112" s="90">
        <v>2370854.6852246597</v>
      </c>
      <c r="AG112" s="90">
        <v>1471809.32435226</v>
      </c>
      <c r="AH112" s="90">
        <v>337000</v>
      </c>
      <c r="AI112" s="90">
        <v>375300</v>
      </c>
      <c r="AJ112" s="115">
        <v>383900</v>
      </c>
      <c r="AK112" s="115">
        <v>391700</v>
      </c>
      <c r="AL112" s="90">
        <v>413300</v>
      </c>
    </row>
    <row r="113" spans="1:38" s="27" customFormat="1" ht="18">
      <c r="A113" s="109" t="s">
        <v>503</v>
      </c>
      <c r="B113" s="110">
        <v>43266</v>
      </c>
      <c r="C113" s="111" t="s">
        <v>0</v>
      </c>
      <c r="D113" s="111" t="s">
        <v>16</v>
      </c>
      <c r="E113" s="112" t="s">
        <v>292</v>
      </c>
      <c r="F113" s="112">
        <v>30</v>
      </c>
      <c r="G113" s="112"/>
      <c r="H113" s="112"/>
      <c r="I113" s="112" t="s">
        <v>17</v>
      </c>
      <c r="J113" s="112"/>
      <c r="K113" s="112"/>
      <c r="L113" s="112" t="s">
        <v>480</v>
      </c>
      <c r="M113" s="112" t="s">
        <v>293</v>
      </c>
      <c r="N113" s="112" t="s">
        <v>294</v>
      </c>
      <c r="O113" s="96">
        <v>1407.9</v>
      </c>
      <c r="P113" s="96">
        <v>274.39999999999998</v>
      </c>
      <c r="Q113" s="96">
        <v>0</v>
      </c>
      <c r="R113" s="96">
        <v>270.39999999999998</v>
      </c>
      <c r="S113" s="97">
        <v>1284</v>
      </c>
      <c r="T113" s="97">
        <v>904</v>
      </c>
      <c r="U113" s="97">
        <v>741</v>
      </c>
      <c r="V113" s="97">
        <v>753</v>
      </c>
      <c r="W113" s="97">
        <v>781</v>
      </c>
      <c r="X113" s="97">
        <v>831.31858403564809</v>
      </c>
      <c r="Y113" s="97">
        <v>5690.2135653529594</v>
      </c>
      <c r="Z113" s="97">
        <v>2108.7514419997501</v>
      </c>
      <c r="AA113" s="97">
        <v>6890.0589907350295</v>
      </c>
      <c r="AB113" s="97">
        <v>4214.2300887868296</v>
      </c>
      <c r="AC113" s="97">
        <v>207829.64600891201</v>
      </c>
      <c r="AD113" s="97">
        <v>1422553.3913382399</v>
      </c>
      <c r="AE113" s="97">
        <v>522970.357615938</v>
      </c>
      <c r="AF113" s="97">
        <v>1722514.74768376</v>
      </c>
      <c r="AG113" s="97">
        <v>1057771.75228549</v>
      </c>
      <c r="AH113" s="97">
        <v>797900</v>
      </c>
      <c r="AI113" s="97">
        <v>559550</v>
      </c>
      <c r="AJ113" s="113">
        <v>406518</v>
      </c>
      <c r="AK113" s="113">
        <v>387570.16023402166</v>
      </c>
      <c r="AL113" s="113">
        <v>371386.46</v>
      </c>
    </row>
    <row r="114" spans="1:38" s="27" customFormat="1" ht="18">
      <c r="A114" s="56" t="s">
        <v>503</v>
      </c>
      <c r="B114" s="51">
        <v>43270</v>
      </c>
      <c r="C114" s="52" t="s">
        <v>0</v>
      </c>
      <c r="D114" s="52" t="s">
        <v>16</v>
      </c>
      <c r="E114" s="60" t="s">
        <v>295</v>
      </c>
      <c r="F114" s="60">
        <v>50</v>
      </c>
      <c r="G114" s="60"/>
      <c r="H114" s="60"/>
      <c r="I114" s="60" t="s">
        <v>317</v>
      </c>
      <c r="J114" s="60"/>
      <c r="K114" s="60"/>
      <c r="L114" s="60" t="s">
        <v>480</v>
      </c>
      <c r="M114" s="60" t="s">
        <v>296</v>
      </c>
      <c r="N114" s="60" t="s">
        <v>297</v>
      </c>
      <c r="O114" s="61">
        <v>54.8</v>
      </c>
      <c r="P114" s="61">
        <v>29</v>
      </c>
      <c r="Q114" s="61">
        <v>16.5</v>
      </c>
      <c r="R114" s="61">
        <v>45.5</v>
      </c>
      <c r="S114" s="90">
        <v>986</v>
      </c>
      <c r="T114" s="90">
        <v>1211</v>
      </c>
      <c r="U114" s="90">
        <v>188</v>
      </c>
      <c r="V114" s="90">
        <v>795</v>
      </c>
      <c r="W114" s="90">
        <v>828</v>
      </c>
      <c r="X114" s="90">
        <v>113.217699374376</v>
      </c>
      <c r="Y114" s="90">
        <v>69.803319663752006</v>
      </c>
      <c r="Z114" s="90">
        <v>51.218429869269904</v>
      </c>
      <c r="AA114" s="90">
        <v>27.828743194584</v>
      </c>
      <c r="AB114" s="90">
        <v>10.711679420207799</v>
      </c>
      <c r="AC114" s="90">
        <v>28304.424843593999</v>
      </c>
      <c r="AD114" s="90">
        <v>17450.829915938</v>
      </c>
      <c r="AE114" s="90">
        <v>12907.044327056001</v>
      </c>
      <c r="AF114" s="90">
        <v>6957.185798646</v>
      </c>
      <c r="AG114" s="90">
        <v>2731.4782521530001</v>
      </c>
      <c r="AH114" s="90">
        <v>121490</v>
      </c>
      <c r="AI114" s="90">
        <v>127420</v>
      </c>
      <c r="AJ114" s="115">
        <v>111274.27064674982</v>
      </c>
      <c r="AK114" s="115">
        <v>99802.039710302008</v>
      </c>
      <c r="AL114" s="115">
        <v>82814.029584000004</v>
      </c>
    </row>
    <row r="115" spans="1:38" s="27" customFormat="1" ht="18">
      <c r="A115" s="109" t="s">
        <v>503</v>
      </c>
      <c r="B115" s="110">
        <v>43270</v>
      </c>
      <c r="C115" s="111" t="s">
        <v>0</v>
      </c>
      <c r="D115" s="111" t="s">
        <v>20</v>
      </c>
      <c r="E115" s="112" t="s">
        <v>298</v>
      </c>
      <c r="F115" s="112">
        <v>50</v>
      </c>
      <c r="G115" s="112"/>
      <c r="H115" s="112"/>
      <c r="I115" s="112" t="s">
        <v>317</v>
      </c>
      <c r="J115" s="112"/>
      <c r="K115" s="112"/>
      <c r="L115" s="112" t="s">
        <v>480</v>
      </c>
      <c r="M115" s="112" t="s">
        <v>299</v>
      </c>
      <c r="N115" s="112" t="s">
        <v>300</v>
      </c>
      <c r="O115" s="96">
        <v>70.5</v>
      </c>
      <c r="P115" s="96">
        <v>30.2</v>
      </c>
      <c r="Q115" s="96">
        <v>37.299999999999997</v>
      </c>
      <c r="R115" s="96">
        <v>67.5</v>
      </c>
      <c r="S115" s="97" t="s">
        <v>29</v>
      </c>
      <c r="T115" s="97">
        <v>1361</v>
      </c>
      <c r="U115" s="97">
        <v>2752</v>
      </c>
      <c r="V115" s="97">
        <v>3694</v>
      </c>
      <c r="W115" s="97">
        <v>4364</v>
      </c>
      <c r="X115" s="97">
        <v>74.046488695999997</v>
      </c>
      <c r="Y115" s="97">
        <v>9.0392264000000004</v>
      </c>
      <c r="Z115" s="97">
        <v>62.067639186508003</v>
      </c>
      <c r="AA115" s="97">
        <v>93.965304642857092</v>
      </c>
      <c r="AB115" s="97">
        <v>49.3028593478261</v>
      </c>
      <c r="AC115" s="97">
        <v>18511.622174</v>
      </c>
      <c r="AD115" s="97">
        <v>2259.8065999999999</v>
      </c>
      <c r="AE115" s="97">
        <v>15641.045075</v>
      </c>
      <c r="AF115" s="97">
        <v>23679.25677</v>
      </c>
      <c r="AG115" s="97">
        <v>12473.623415</v>
      </c>
      <c r="AH115" s="97" t="s">
        <v>29</v>
      </c>
      <c r="AI115" s="97">
        <v>169780</v>
      </c>
      <c r="AJ115" s="113">
        <v>190637</v>
      </c>
      <c r="AK115" s="113">
        <v>203328</v>
      </c>
      <c r="AL115" s="113">
        <v>247596</v>
      </c>
    </row>
    <row r="116" spans="1:38" s="27" customFormat="1" ht="18">
      <c r="A116" s="56" t="s">
        <v>503</v>
      </c>
      <c r="B116" s="51">
        <v>43272</v>
      </c>
      <c r="C116" s="52" t="s">
        <v>0</v>
      </c>
      <c r="D116" s="52" t="s">
        <v>20</v>
      </c>
      <c r="E116" s="60" t="s">
        <v>301</v>
      </c>
      <c r="F116" s="60">
        <v>60</v>
      </c>
      <c r="G116" s="60"/>
      <c r="H116" s="60"/>
      <c r="I116" s="60" t="s">
        <v>31</v>
      </c>
      <c r="J116" s="60"/>
      <c r="K116" s="60"/>
      <c r="L116" s="60" t="s">
        <v>480</v>
      </c>
      <c r="M116" s="60" t="s">
        <v>302</v>
      </c>
      <c r="N116" s="60" t="s">
        <v>303</v>
      </c>
      <c r="O116" s="61">
        <v>54.5</v>
      </c>
      <c r="P116" s="61">
        <v>9.6999999999999993</v>
      </c>
      <c r="Q116" s="61">
        <v>0</v>
      </c>
      <c r="R116" s="61">
        <v>9.6999999999999993</v>
      </c>
      <c r="S116" s="90">
        <v>47</v>
      </c>
      <c r="T116" s="90">
        <v>73</v>
      </c>
      <c r="U116" s="90">
        <v>109</v>
      </c>
      <c r="V116" s="90">
        <v>103</v>
      </c>
      <c r="W116" s="90">
        <v>114</v>
      </c>
      <c r="X116" s="90">
        <v>164.51894714542399</v>
      </c>
      <c r="Y116" s="90">
        <v>141.175624298744</v>
      </c>
      <c r="Z116" s="90">
        <v>75.320123034972198</v>
      </c>
      <c r="AA116" s="90">
        <v>193.20513693408699</v>
      </c>
      <c r="AB116" s="90">
        <v>169.49226786416099</v>
      </c>
      <c r="AC116" s="90">
        <v>41129.736786355999</v>
      </c>
      <c r="AD116" s="90">
        <v>35293.906074685998</v>
      </c>
      <c r="AE116" s="90">
        <v>18980.671004813001</v>
      </c>
      <c r="AF116" s="90">
        <v>48880.899644323996</v>
      </c>
      <c r="AG116" s="90">
        <v>43220.528305360996</v>
      </c>
      <c r="AH116" s="90">
        <v>11940</v>
      </c>
      <c r="AI116" s="90">
        <v>17430</v>
      </c>
      <c r="AJ116" s="115">
        <v>7195</v>
      </c>
      <c r="AK116" s="115">
        <v>9302.4584914026709</v>
      </c>
      <c r="AL116" s="115">
        <v>4759.3777920000002</v>
      </c>
    </row>
    <row r="117" spans="1:38" s="27" customFormat="1" ht="18">
      <c r="A117" s="109" t="s">
        <v>503</v>
      </c>
      <c r="B117" s="110">
        <v>43277</v>
      </c>
      <c r="C117" s="111" t="s">
        <v>0</v>
      </c>
      <c r="D117" s="111" t="s">
        <v>20</v>
      </c>
      <c r="E117" s="112" t="s">
        <v>304</v>
      </c>
      <c r="F117" s="112">
        <v>20</v>
      </c>
      <c r="G117" s="112"/>
      <c r="H117" s="112"/>
      <c r="I117" s="112" t="s">
        <v>218</v>
      </c>
      <c r="J117" s="112"/>
      <c r="K117" s="112"/>
      <c r="L117" s="112" t="s">
        <v>480</v>
      </c>
      <c r="M117" s="112" t="s">
        <v>305</v>
      </c>
      <c r="N117" s="112" t="s">
        <v>306</v>
      </c>
      <c r="O117" s="96">
        <v>34.799999999999997</v>
      </c>
      <c r="P117" s="96">
        <v>10.1</v>
      </c>
      <c r="Q117" s="96">
        <v>0</v>
      </c>
      <c r="R117" s="96">
        <v>10.1</v>
      </c>
      <c r="S117" s="97">
        <v>4</v>
      </c>
      <c r="T117" s="97" t="s">
        <v>29</v>
      </c>
      <c r="U117" s="97">
        <v>14</v>
      </c>
      <c r="V117" s="97">
        <v>14</v>
      </c>
      <c r="W117" s="97">
        <v>9</v>
      </c>
      <c r="X117" s="97">
        <v>11.651350028008</v>
      </c>
      <c r="Y117" s="97">
        <v>16.759346665808</v>
      </c>
      <c r="Z117" s="97">
        <v>41.527163537505999</v>
      </c>
      <c r="AA117" s="97">
        <v>108.748441045335</v>
      </c>
      <c r="AB117" s="97">
        <v>27.227289369757901</v>
      </c>
      <c r="AC117" s="97">
        <v>2912.8375070020002</v>
      </c>
      <c r="AD117" s="97">
        <v>4189.8366664519999</v>
      </c>
      <c r="AE117" s="97">
        <v>10340.263720838999</v>
      </c>
      <c r="AF117" s="97">
        <v>27295.858702378999</v>
      </c>
      <c r="AG117" s="97">
        <v>6861.2769211790001</v>
      </c>
      <c r="AH117" s="97">
        <v>328.16</v>
      </c>
      <c r="AI117" s="97">
        <v>479.77</v>
      </c>
      <c r="AJ117" s="113">
        <v>718.2260420817978</v>
      </c>
      <c r="AK117" s="113">
        <v>1029.4473578055668</v>
      </c>
      <c r="AL117" s="113">
        <v>2039.13346</v>
      </c>
    </row>
    <row r="118" spans="1:38" s="27" customFormat="1" ht="18">
      <c r="A118" s="56" t="s">
        <v>503</v>
      </c>
      <c r="B118" s="51">
        <v>43279</v>
      </c>
      <c r="C118" s="52" t="s">
        <v>0</v>
      </c>
      <c r="D118" s="52" t="s">
        <v>20</v>
      </c>
      <c r="E118" s="60" t="s">
        <v>307</v>
      </c>
      <c r="F118" s="60">
        <v>10</v>
      </c>
      <c r="G118" s="60"/>
      <c r="H118" s="60"/>
      <c r="I118" s="60" t="s">
        <v>215</v>
      </c>
      <c r="J118" s="60"/>
      <c r="K118" s="60"/>
      <c r="L118" s="60" t="s">
        <v>480</v>
      </c>
      <c r="M118" s="60" t="s">
        <v>308</v>
      </c>
      <c r="N118" s="60" t="s">
        <v>309</v>
      </c>
      <c r="O118" s="61">
        <v>15.2</v>
      </c>
      <c r="P118" s="61">
        <v>6</v>
      </c>
      <c r="Q118" s="61">
        <v>0</v>
      </c>
      <c r="R118" s="61">
        <v>6</v>
      </c>
      <c r="S118" s="90">
        <v>54</v>
      </c>
      <c r="T118" s="90">
        <v>64</v>
      </c>
      <c r="U118" s="90">
        <v>81</v>
      </c>
      <c r="V118" s="90">
        <v>71</v>
      </c>
      <c r="W118" s="90">
        <v>66</v>
      </c>
      <c r="X118" s="90">
        <v>5.8349039216480003</v>
      </c>
      <c r="Y118" s="90">
        <v>42.084765946048002</v>
      </c>
      <c r="Z118" s="90">
        <v>10.4176625555444</v>
      </c>
      <c r="AA118" s="90">
        <v>8.4066305526844403</v>
      </c>
      <c r="AB118" s="90">
        <v>2.4134358458588201</v>
      </c>
      <c r="AC118" s="90">
        <v>1458.7259804120001</v>
      </c>
      <c r="AD118" s="90">
        <v>10521.191486512</v>
      </c>
      <c r="AE118" s="90">
        <v>2583.5803137750004</v>
      </c>
      <c r="AF118" s="90">
        <v>1891.4918743539999</v>
      </c>
      <c r="AG118" s="90">
        <v>615.42614069399997</v>
      </c>
      <c r="AH118" s="90">
        <v>1010</v>
      </c>
      <c r="AI118" s="90">
        <v>3440</v>
      </c>
      <c r="AJ118" s="115">
        <v>969</v>
      </c>
      <c r="AK118" s="115">
        <v>1509.0900133024584</v>
      </c>
      <c r="AL118" s="115">
        <v>1575.402556</v>
      </c>
    </row>
    <row r="119" spans="1:38" s="27" customFormat="1" ht="18">
      <c r="A119" s="109" t="s">
        <v>503</v>
      </c>
      <c r="B119" s="110">
        <v>43280</v>
      </c>
      <c r="C119" s="111" t="s">
        <v>35</v>
      </c>
      <c r="D119" s="111" t="s">
        <v>20</v>
      </c>
      <c r="E119" s="112" t="s">
        <v>310</v>
      </c>
      <c r="F119" s="112">
        <v>40</v>
      </c>
      <c r="G119" s="112"/>
      <c r="H119" s="112"/>
      <c r="I119" s="112" t="s">
        <v>23</v>
      </c>
      <c r="J119" s="112"/>
      <c r="K119" s="112"/>
      <c r="L119" s="112" t="s">
        <v>480</v>
      </c>
      <c r="M119" s="112" t="s">
        <v>311</v>
      </c>
      <c r="N119" s="112" t="s">
        <v>312</v>
      </c>
      <c r="O119" s="96">
        <v>67.2</v>
      </c>
      <c r="P119" s="96">
        <v>38.4</v>
      </c>
      <c r="Q119" s="96">
        <v>6.7</v>
      </c>
      <c r="R119" s="96">
        <v>45.1</v>
      </c>
      <c r="S119" s="97">
        <v>95</v>
      </c>
      <c r="T119" s="97">
        <v>90</v>
      </c>
      <c r="U119" s="97">
        <v>75</v>
      </c>
      <c r="V119" s="97">
        <v>2</v>
      </c>
      <c r="W119" s="97">
        <v>106</v>
      </c>
      <c r="X119" s="97">
        <v>321.49274822422399</v>
      </c>
      <c r="Y119" s="97">
        <v>308.03284772744797</v>
      </c>
      <c r="Z119" s="97">
        <v>143.20052408454799</v>
      </c>
      <c r="AA119" s="97">
        <v>185.73158605077498</v>
      </c>
      <c r="AB119" s="97">
        <v>92.401764466058793</v>
      </c>
      <c r="AC119" s="97">
        <v>80373.187056055991</v>
      </c>
      <c r="AD119" s="97">
        <v>77008.211931861995</v>
      </c>
      <c r="AE119" s="97">
        <v>36086.532069305998</v>
      </c>
      <c r="AF119" s="97">
        <v>46990.091270846002</v>
      </c>
      <c r="AG119" s="97">
        <v>23562.449938844999</v>
      </c>
      <c r="AH119" s="97">
        <v>17150</v>
      </c>
      <c r="AI119" s="97">
        <v>23910</v>
      </c>
      <c r="AJ119" s="113">
        <v>29393.663</v>
      </c>
      <c r="AK119" s="113">
        <v>38512.208999999995</v>
      </c>
      <c r="AL119" s="113">
        <v>52640</v>
      </c>
    </row>
    <row r="120" spans="1:38" s="27" customFormat="1" ht="18">
      <c r="A120" s="56" t="s">
        <v>503</v>
      </c>
      <c r="B120" s="51">
        <v>43280</v>
      </c>
      <c r="C120" s="52" t="s">
        <v>0</v>
      </c>
      <c r="D120" s="52" t="s">
        <v>16</v>
      </c>
      <c r="E120" s="60" t="s">
        <v>313</v>
      </c>
      <c r="F120" s="60">
        <v>20</v>
      </c>
      <c r="G120" s="60"/>
      <c r="H120" s="60"/>
      <c r="I120" s="60" t="s">
        <v>218</v>
      </c>
      <c r="J120" s="60"/>
      <c r="K120" s="60"/>
      <c r="L120" s="60" t="s">
        <v>480</v>
      </c>
      <c r="M120" s="60" t="s">
        <v>314</v>
      </c>
      <c r="N120" s="60" t="s">
        <v>315</v>
      </c>
      <c r="O120" s="61">
        <v>143.4</v>
      </c>
      <c r="P120" s="61">
        <v>62.4</v>
      </c>
      <c r="Q120" s="61">
        <v>9.4</v>
      </c>
      <c r="R120" s="61">
        <v>71.7</v>
      </c>
      <c r="S120" s="90">
        <v>10</v>
      </c>
      <c r="T120" s="90">
        <v>10</v>
      </c>
      <c r="U120" s="90">
        <v>46</v>
      </c>
      <c r="V120" s="90">
        <v>71</v>
      </c>
      <c r="W120" s="90">
        <v>102</v>
      </c>
      <c r="X120" s="90">
        <v>391.53680155149601</v>
      </c>
      <c r="Y120" s="90">
        <v>455.442161551384</v>
      </c>
      <c r="Z120" s="90">
        <v>1354.8777957863401</v>
      </c>
      <c r="AA120" s="90">
        <v>3949.2019463818801</v>
      </c>
      <c r="AB120" s="90">
        <v>2583.7153021424001</v>
      </c>
      <c r="AC120" s="90">
        <v>97884.200387874007</v>
      </c>
      <c r="AD120" s="90">
        <v>113860.54038784601</v>
      </c>
      <c r="AE120" s="90">
        <v>341429.20453815698</v>
      </c>
      <c r="AF120" s="90">
        <v>999148.09243461699</v>
      </c>
      <c r="AG120" s="90">
        <v>658847.40204631304</v>
      </c>
      <c r="AH120" s="90" t="s">
        <v>29</v>
      </c>
      <c r="AI120" s="90">
        <v>17470</v>
      </c>
      <c r="AJ120" s="115">
        <v>87</v>
      </c>
      <c r="AK120" s="115">
        <v>22599.103315760949</v>
      </c>
      <c r="AL120" s="115">
        <v>71590.311793000001</v>
      </c>
    </row>
    <row r="121" spans="1:38" s="27" customFormat="1" ht="18">
      <c r="A121" s="109" t="s">
        <v>503</v>
      </c>
      <c r="B121" s="110">
        <v>43287</v>
      </c>
      <c r="C121" s="111" t="s">
        <v>0</v>
      </c>
      <c r="D121" s="111" t="s">
        <v>16</v>
      </c>
      <c r="E121" s="112" t="s">
        <v>280</v>
      </c>
      <c r="F121" s="112">
        <v>10</v>
      </c>
      <c r="G121" s="112"/>
      <c r="H121" s="112"/>
      <c r="I121" s="112" t="s">
        <v>215</v>
      </c>
      <c r="J121" s="112"/>
      <c r="K121" s="112"/>
      <c r="L121" s="112" t="s">
        <v>480</v>
      </c>
      <c r="M121" s="112" t="s">
        <v>281</v>
      </c>
      <c r="N121" s="112" t="s">
        <v>282</v>
      </c>
      <c r="O121" s="96">
        <v>124.4</v>
      </c>
      <c r="P121" s="96">
        <v>0</v>
      </c>
      <c r="Q121" s="96">
        <v>416.3</v>
      </c>
      <c r="R121" s="96">
        <v>416.3</v>
      </c>
      <c r="S121" s="97">
        <v>1751</v>
      </c>
      <c r="T121" s="97">
        <v>2000</v>
      </c>
      <c r="U121" s="97">
        <v>3109</v>
      </c>
      <c r="V121" s="97">
        <v>6513</v>
      </c>
      <c r="W121" s="97">
        <v>7566</v>
      </c>
      <c r="X121" s="97">
        <v>5553.5174207166792</v>
      </c>
      <c r="Y121" s="97">
        <v>6437.0203771588403</v>
      </c>
      <c r="Z121" s="97">
        <v>6902.6221898117901</v>
      </c>
      <c r="AA121" s="97">
        <v>8441.2613162254202</v>
      </c>
      <c r="AB121" s="97">
        <v>9589.3917306865897</v>
      </c>
      <c r="AC121" s="97">
        <v>1388379.3551791699</v>
      </c>
      <c r="AD121" s="97">
        <v>1609255.09428971</v>
      </c>
      <c r="AE121" s="97">
        <v>1725655.5474529499</v>
      </c>
      <c r="AF121" s="97">
        <v>2118756.5903725801</v>
      </c>
      <c r="AG121" s="97">
        <v>2416526.7161330199</v>
      </c>
      <c r="AH121" s="97">
        <v>190370</v>
      </c>
      <c r="AI121" s="97">
        <v>328660</v>
      </c>
      <c r="AJ121" s="113">
        <v>380789.92543761112</v>
      </c>
      <c r="AK121" s="113">
        <v>488365.06655909639</v>
      </c>
      <c r="AL121" s="113">
        <v>743980.60028000001</v>
      </c>
    </row>
    <row r="122" spans="1:38" s="27" customFormat="1" ht="18">
      <c r="A122" s="56" t="s">
        <v>503</v>
      </c>
      <c r="B122" s="51">
        <v>43293</v>
      </c>
      <c r="C122" s="52" t="s">
        <v>0</v>
      </c>
      <c r="D122" s="52" t="s">
        <v>16</v>
      </c>
      <c r="E122" s="60" t="s">
        <v>357</v>
      </c>
      <c r="F122" s="60">
        <v>20</v>
      </c>
      <c r="G122" s="60"/>
      <c r="H122" s="60"/>
      <c r="I122" s="60" t="s">
        <v>218</v>
      </c>
      <c r="J122" s="60"/>
      <c r="K122" s="60"/>
      <c r="L122" s="60" t="s">
        <v>480</v>
      </c>
      <c r="M122" s="60" t="s">
        <v>358</v>
      </c>
      <c r="N122" s="60" t="s">
        <v>359</v>
      </c>
      <c r="O122" s="61">
        <v>97.6</v>
      </c>
      <c r="P122" s="61">
        <v>53.8</v>
      </c>
      <c r="Q122" s="61">
        <v>0</v>
      </c>
      <c r="R122" s="61">
        <v>53.8</v>
      </c>
      <c r="S122" s="90">
        <v>52</v>
      </c>
      <c r="T122" s="90">
        <v>53</v>
      </c>
      <c r="U122" s="90">
        <v>118</v>
      </c>
      <c r="V122" s="90">
        <v>136</v>
      </c>
      <c r="W122" s="90">
        <v>151</v>
      </c>
      <c r="X122" s="90">
        <v>134.597809536016</v>
      </c>
      <c r="Y122" s="90" t="s">
        <v>29</v>
      </c>
      <c r="Z122" s="90">
        <v>338.96034377046402</v>
      </c>
      <c r="AA122" s="90">
        <v>254.14065204476699</v>
      </c>
      <c r="AB122" s="90">
        <v>69.032918274160892</v>
      </c>
      <c r="AC122" s="90">
        <v>33649.452384003998</v>
      </c>
      <c r="AD122" s="90" t="s">
        <v>29</v>
      </c>
      <c r="AE122" s="90">
        <v>85418.00663015699</v>
      </c>
      <c r="AF122" s="90">
        <v>64297.584967326002</v>
      </c>
      <c r="AG122" s="90">
        <v>17603.394159911</v>
      </c>
      <c r="AH122" s="90">
        <v>155.66999999999999</v>
      </c>
      <c r="AI122" s="90">
        <v>94.97</v>
      </c>
      <c r="AJ122" s="115">
        <v>24</v>
      </c>
      <c r="AK122" s="115">
        <v>919.84037049810308</v>
      </c>
      <c r="AL122" s="115">
        <v>1140.2675959999999</v>
      </c>
    </row>
    <row r="123" spans="1:38" s="27" customFormat="1" ht="18">
      <c r="A123" s="109" t="s">
        <v>503</v>
      </c>
      <c r="B123" s="110">
        <v>43318</v>
      </c>
      <c r="C123" s="111" t="s">
        <v>0</v>
      </c>
      <c r="D123" s="111" t="s">
        <v>16</v>
      </c>
      <c r="E123" s="112" t="s">
        <v>283</v>
      </c>
      <c r="F123" s="112">
        <v>40</v>
      </c>
      <c r="G123" s="112"/>
      <c r="H123" s="112"/>
      <c r="I123" s="112" t="s">
        <v>23</v>
      </c>
      <c r="J123" s="112"/>
      <c r="K123" s="112"/>
      <c r="L123" s="112" t="s">
        <v>480</v>
      </c>
      <c r="M123" s="112" t="s">
        <v>284</v>
      </c>
      <c r="N123" s="112" t="s">
        <v>285</v>
      </c>
      <c r="O123" s="96">
        <v>1349.8</v>
      </c>
      <c r="P123" s="96">
        <v>58.3</v>
      </c>
      <c r="Q123" s="96">
        <v>5.6</v>
      </c>
      <c r="R123" s="96">
        <v>63.9</v>
      </c>
      <c r="S123" s="97">
        <v>116</v>
      </c>
      <c r="T123" s="97">
        <v>198</v>
      </c>
      <c r="U123" s="97">
        <v>480</v>
      </c>
      <c r="V123" s="97">
        <v>792</v>
      </c>
      <c r="W123" s="97">
        <v>977</v>
      </c>
      <c r="X123" s="97">
        <v>335.43610193336804</v>
      </c>
      <c r="Y123" s="97">
        <v>364.31153345195196</v>
      </c>
      <c r="Z123" s="97">
        <v>833.15649220309194</v>
      </c>
      <c r="AA123" s="97">
        <v>1902.03464804648</v>
      </c>
      <c r="AB123" s="97">
        <v>781.11488280721994</v>
      </c>
      <c r="AC123" s="97">
        <v>83859.025483342004</v>
      </c>
      <c r="AD123" s="97">
        <v>91077.883362987995</v>
      </c>
      <c r="AE123" s="97">
        <v>209955.43603517898</v>
      </c>
      <c r="AF123" s="97">
        <v>481214.76595575799</v>
      </c>
      <c r="AG123" s="97">
        <v>199184.295115841</v>
      </c>
      <c r="AH123" s="97">
        <v>26260</v>
      </c>
      <c r="AI123" s="97">
        <v>67450</v>
      </c>
      <c r="AJ123" s="113">
        <v>91186</v>
      </c>
      <c r="AK123" s="113">
        <v>177052</v>
      </c>
      <c r="AL123" s="113">
        <v>269300</v>
      </c>
    </row>
    <row r="124" spans="1:38" s="27" customFormat="1" ht="18">
      <c r="A124" s="56" t="s">
        <v>503</v>
      </c>
      <c r="B124" s="51">
        <v>43345</v>
      </c>
      <c r="C124" s="52" t="s">
        <v>0</v>
      </c>
      <c r="D124" s="52" t="s">
        <v>20</v>
      </c>
      <c r="E124" s="60" t="s">
        <v>214</v>
      </c>
      <c r="F124" s="60">
        <v>10</v>
      </c>
      <c r="G124" s="60"/>
      <c r="H124" s="60"/>
      <c r="I124" s="60" t="s">
        <v>215</v>
      </c>
      <c r="J124" s="60"/>
      <c r="K124" s="60"/>
      <c r="L124" s="60" t="s">
        <v>480</v>
      </c>
      <c r="M124" s="60" t="s">
        <v>216</v>
      </c>
      <c r="N124" s="60" t="s">
        <v>217</v>
      </c>
      <c r="O124" s="61">
        <v>51.8</v>
      </c>
      <c r="P124" s="61">
        <v>5</v>
      </c>
      <c r="Q124" s="61">
        <v>0</v>
      </c>
      <c r="R124" s="61">
        <v>5</v>
      </c>
      <c r="S124" s="90">
        <v>83</v>
      </c>
      <c r="T124" s="90">
        <v>113</v>
      </c>
      <c r="U124" s="90">
        <v>162</v>
      </c>
      <c r="V124" s="90">
        <v>209</v>
      </c>
      <c r="W124" s="90">
        <v>241</v>
      </c>
      <c r="X124" s="90">
        <v>74.416582544000008</v>
      </c>
      <c r="Y124" s="90">
        <v>499.52215684960004</v>
      </c>
      <c r="Z124" s="90">
        <v>693.19999047619001</v>
      </c>
      <c r="AA124" s="90">
        <v>559.72572638888903</v>
      </c>
      <c r="AB124" s="90">
        <v>468.67725455415001</v>
      </c>
      <c r="AC124" s="90">
        <v>18604.145636000001</v>
      </c>
      <c r="AD124" s="90">
        <v>124880.53921240001</v>
      </c>
      <c r="AE124" s="90">
        <v>174686.3976</v>
      </c>
      <c r="AF124" s="90">
        <v>141050.88305</v>
      </c>
      <c r="AG124" s="90">
        <v>118575.34540219999</v>
      </c>
      <c r="AH124" s="90">
        <v>8090</v>
      </c>
      <c r="AI124" s="90">
        <v>15640</v>
      </c>
      <c r="AJ124" s="115">
        <v>21916.697</v>
      </c>
      <c r="AK124" s="115">
        <v>24857.313000000002</v>
      </c>
      <c r="AL124" s="115">
        <v>31614.994999999999</v>
      </c>
    </row>
    <row r="125" spans="1:38" s="27" customFormat="1" ht="18">
      <c r="A125" s="109" t="s">
        <v>503</v>
      </c>
      <c r="B125" s="110">
        <v>43346</v>
      </c>
      <c r="C125" s="111" t="s">
        <v>0</v>
      </c>
      <c r="D125" s="111" t="s">
        <v>20</v>
      </c>
      <c r="E125" s="112" t="s">
        <v>224</v>
      </c>
      <c r="F125" s="112">
        <v>35</v>
      </c>
      <c r="G125" s="112"/>
      <c r="H125" s="112"/>
      <c r="I125" s="112" t="s">
        <v>225</v>
      </c>
      <c r="J125" s="112"/>
      <c r="K125" s="112"/>
      <c r="L125" s="112" t="s">
        <v>480</v>
      </c>
      <c r="M125" s="112" t="s">
        <v>226</v>
      </c>
      <c r="N125" s="112" t="s">
        <v>227</v>
      </c>
      <c r="O125" s="96">
        <v>309.2</v>
      </c>
      <c r="P125" s="96">
        <v>311</v>
      </c>
      <c r="Q125" s="96">
        <v>0</v>
      </c>
      <c r="R125" s="96">
        <v>311</v>
      </c>
      <c r="S125" s="97" t="s">
        <v>29</v>
      </c>
      <c r="T125" s="97" t="s">
        <v>29</v>
      </c>
      <c r="U125" s="97">
        <v>6</v>
      </c>
      <c r="V125" s="97">
        <v>7</v>
      </c>
      <c r="W125" s="97">
        <v>9</v>
      </c>
      <c r="X125" s="97">
        <v>506.17800018265598</v>
      </c>
      <c r="Y125" s="97">
        <v>2132.99607415632</v>
      </c>
      <c r="Z125" s="97">
        <v>2277.2639658162598</v>
      </c>
      <c r="AA125" s="97">
        <v>3463.1498053492201</v>
      </c>
      <c r="AB125" s="97">
        <v>2928.7519394542201</v>
      </c>
      <c r="AC125" s="97">
        <v>126544.500045664</v>
      </c>
      <c r="AD125" s="97">
        <v>533249.01853908005</v>
      </c>
      <c r="AE125" s="97">
        <v>573870.51938569697</v>
      </c>
      <c r="AF125" s="97">
        <v>876176.90075335209</v>
      </c>
      <c r="AG125" s="97">
        <v>746831.74456082704</v>
      </c>
      <c r="AH125" s="97" t="s">
        <v>29</v>
      </c>
      <c r="AI125" s="97">
        <v>60360</v>
      </c>
      <c r="AJ125" s="113">
        <v>74380</v>
      </c>
      <c r="AK125" s="113">
        <v>93754</v>
      </c>
      <c r="AL125" s="97">
        <v>124019</v>
      </c>
    </row>
    <row r="126" spans="1:38" s="27" customFormat="1" ht="18">
      <c r="A126" s="56" t="s">
        <v>503</v>
      </c>
      <c r="B126" s="51">
        <v>43354</v>
      </c>
      <c r="C126" s="52" t="s">
        <v>0</v>
      </c>
      <c r="D126" s="52" t="s">
        <v>20</v>
      </c>
      <c r="E126" s="60" t="s">
        <v>328</v>
      </c>
      <c r="F126" s="60">
        <v>10</v>
      </c>
      <c r="G126" s="60"/>
      <c r="H126" s="60"/>
      <c r="I126" s="60" t="s">
        <v>215</v>
      </c>
      <c r="J126" s="60"/>
      <c r="K126" s="60"/>
      <c r="L126" s="60" t="s">
        <v>480</v>
      </c>
      <c r="M126" s="60" t="s">
        <v>329</v>
      </c>
      <c r="N126" s="60" t="s">
        <v>330</v>
      </c>
      <c r="O126" s="61">
        <v>11.7</v>
      </c>
      <c r="P126" s="61">
        <v>3.5</v>
      </c>
      <c r="Q126" s="61">
        <v>0</v>
      </c>
      <c r="R126" s="61">
        <v>3.5</v>
      </c>
      <c r="S126" s="90">
        <v>17</v>
      </c>
      <c r="T126" s="90">
        <v>18</v>
      </c>
      <c r="U126" s="90">
        <v>23</v>
      </c>
      <c r="V126" s="90">
        <v>17</v>
      </c>
      <c r="W126" s="90">
        <v>16</v>
      </c>
      <c r="X126" s="90">
        <v>10.179804010472001</v>
      </c>
      <c r="Y126" s="90">
        <v>63.901014627247996</v>
      </c>
      <c r="Z126" s="90">
        <v>35.542644193429702</v>
      </c>
      <c r="AA126" s="90">
        <v>11.309429712757002</v>
      </c>
      <c r="AB126" s="90">
        <v>3.34256610460714</v>
      </c>
      <c r="AC126" s="90">
        <v>2544.9510026180001</v>
      </c>
      <c r="AD126" s="90">
        <v>15975.253656811999</v>
      </c>
      <c r="AE126" s="90">
        <v>8850.1184041640099</v>
      </c>
      <c r="AF126" s="90">
        <v>2838.6668579020002</v>
      </c>
      <c r="AG126" s="90">
        <v>842.326658361</v>
      </c>
      <c r="AH126" s="90">
        <v>1090</v>
      </c>
      <c r="AI126" s="90">
        <v>2410</v>
      </c>
      <c r="AJ126" s="115">
        <v>2814.5715770098941</v>
      </c>
      <c r="AK126" s="115">
        <v>914.34691407825744</v>
      </c>
      <c r="AL126" s="115">
        <v>1171.4925717199985</v>
      </c>
    </row>
    <row r="127" spans="1:38" s="27" customFormat="1" ht="18">
      <c r="A127" s="109" t="s">
        <v>503</v>
      </c>
      <c r="B127" s="110">
        <v>43367</v>
      </c>
      <c r="C127" s="111" t="s">
        <v>0</v>
      </c>
      <c r="D127" s="111" t="s">
        <v>20</v>
      </c>
      <c r="E127" s="112" t="s">
        <v>323</v>
      </c>
      <c r="F127" s="112">
        <v>20</v>
      </c>
      <c r="G127" s="112"/>
      <c r="H127" s="112"/>
      <c r="I127" s="112" t="s">
        <v>218</v>
      </c>
      <c r="J127" s="112"/>
      <c r="K127" s="112"/>
      <c r="L127" s="112" t="s">
        <v>480</v>
      </c>
      <c r="M127" s="112" t="s">
        <v>324</v>
      </c>
      <c r="N127" s="112" t="s">
        <v>325</v>
      </c>
      <c r="O127" s="96">
        <v>54.8</v>
      </c>
      <c r="P127" s="96">
        <v>13.8</v>
      </c>
      <c r="Q127" s="96">
        <v>0</v>
      </c>
      <c r="R127" s="96">
        <v>13.8</v>
      </c>
      <c r="S127" s="97">
        <v>2</v>
      </c>
      <c r="T127" s="97">
        <v>6</v>
      </c>
      <c r="U127" s="97">
        <v>8</v>
      </c>
      <c r="V127" s="97">
        <v>7</v>
      </c>
      <c r="W127" s="97">
        <v>7</v>
      </c>
      <c r="X127" s="97">
        <v>34.268983779064001</v>
      </c>
      <c r="Y127" s="97">
        <v>88.859194401119993</v>
      </c>
      <c r="Z127" s="97">
        <v>295.41489995655598</v>
      </c>
      <c r="AA127" s="97">
        <v>42.660807234312195</v>
      </c>
      <c r="AB127" s="97">
        <v>3.89939192473333</v>
      </c>
      <c r="AC127" s="97">
        <v>8567.2459447660003</v>
      </c>
      <c r="AD127" s="97">
        <v>22214.798600279999</v>
      </c>
      <c r="AE127" s="97">
        <v>74444.554789051996</v>
      </c>
      <c r="AF127" s="97">
        <v>10793.184230280998</v>
      </c>
      <c r="AG127" s="97">
        <v>994.34494080700006</v>
      </c>
      <c r="AH127" s="97" t="s">
        <v>29</v>
      </c>
      <c r="AI127" s="97" t="s">
        <v>29</v>
      </c>
      <c r="AJ127" s="113" t="s">
        <v>29</v>
      </c>
      <c r="AK127" s="113" t="s">
        <v>29</v>
      </c>
      <c r="AL127" s="113">
        <v>0</v>
      </c>
    </row>
    <row r="128" spans="1:38" s="27" customFormat="1" ht="18">
      <c r="A128" s="56" t="s">
        <v>503</v>
      </c>
      <c r="B128" s="51">
        <v>43383</v>
      </c>
      <c r="C128" s="52" t="s">
        <v>0</v>
      </c>
      <c r="D128" s="52" t="s">
        <v>20</v>
      </c>
      <c r="E128" s="60" t="s">
        <v>600</v>
      </c>
      <c r="F128" s="60">
        <v>30</v>
      </c>
      <c r="G128" s="60"/>
      <c r="H128" s="60"/>
      <c r="I128" s="60" t="s">
        <v>17</v>
      </c>
      <c r="J128" s="60"/>
      <c r="K128" s="60"/>
      <c r="L128" s="60" t="s">
        <v>480</v>
      </c>
      <c r="M128" s="60" t="s">
        <v>326</v>
      </c>
      <c r="N128" s="60" t="s">
        <v>327</v>
      </c>
      <c r="O128" s="61">
        <v>56.2</v>
      </c>
      <c r="P128" s="61">
        <v>10.1</v>
      </c>
      <c r="Q128" s="61">
        <v>9.9</v>
      </c>
      <c r="R128" s="61">
        <v>20</v>
      </c>
      <c r="S128" s="90">
        <v>22</v>
      </c>
      <c r="T128" s="90">
        <v>27</v>
      </c>
      <c r="U128" s="90">
        <v>47</v>
      </c>
      <c r="V128" s="90" t="s">
        <v>29</v>
      </c>
      <c r="W128" s="90" t="s">
        <v>29</v>
      </c>
      <c r="X128" s="90">
        <v>115.50987104799998</v>
      </c>
      <c r="Y128" s="90">
        <v>93.055022911999998</v>
      </c>
      <c r="Z128" s="90">
        <v>66.115131785714297</v>
      </c>
      <c r="AA128" s="90" t="s">
        <v>29</v>
      </c>
      <c r="AB128" s="118">
        <v>3.9430000000000001</v>
      </c>
      <c r="AC128" s="90">
        <v>28877.467761999997</v>
      </c>
      <c r="AD128" s="90">
        <v>23263.755728</v>
      </c>
      <c r="AE128" s="90">
        <v>16661.013210000001</v>
      </c>
      <c r="AF128" s="90" t="s">
        <v>29</v>
      </c>
      <c r="AG128" s="118">
        <v>997.73400000000004</v>
      </c>
      <c r="AH128" s="90">
        <v>8660</v>
      </c>
      <c r="AI128" s="90">
        <v>14190</v>
      </c>
      <c r="AJ128" s="115">
        <v>11069.705</v>
      </c>
      <c r="AK128" s="115" t="s">
        <v>29</v>
      </c>
      <c r="AL128" s="118" t="s">
        <v>29</v>
      </c>
    </row>
    <row r="129" spans="1:38" s="27" customFormat="1" ht="18">
      <c r="A129" s="109" t="s">
        <v>503</v>
      </c>
      <c r="B129" s="110">
        <v>43385</v>
      </c>
      <c r="C129" s="111" t="s">
        <v>0</v>
      </c>
      <c r="D129" s="111" t="s">
        <v>20</v>
      </c>
      <c r="E129" s="112" t="s">
        <v>360</v>
      </c>
      <c r="F129" s="112">
        <v>60</v>
      </c>
      <c r="G129" s="112"/>
      <c r="H129" s="112"/>
      <c r="I129" s="112" t="s">
        <v>31</v>
      </c>
      <c r="J129" s="112"/>
      <c r="K129" s="112"/>
      <c r="L129" s="112" t="s">
        <v>480</v>
      </c>
      <c r="M129" s="112" t="s">
        <v>361</v>
      </c>
      <c r="N129" s="112" t="s">
        <v>362</v>
      </c>
      <c r="O129" s="96">
        <v>63.6</v>
      </c>
      <c r="P129" s="96">
        <v>23.5</v>
      </c>
      <c r="Q129" s="96">
        <v>0</v>
      </c>
      <c r="R129" s="96">
        <v>23.5</v>
      </c>
      <c r="S129" s="97">
        <v>79</v>
      </c>
      <c r="T129" s="97">
        <v>80</v>
      </c>
      <c r="U129" s="97">
        <v>165</v>
      </c>
      <c r="V129" s="97">
        <v>192</v>
      </c>
      <c r="W129" s="97">
        <v>177</v>
      </c>
      <c r="X129" s="97">
        <v>53.849483968423996</v>
      </c>
      <c r="Y129" s="97">
        <v>170.21111143098398</v>
      </c>
      <c r="Z129" s="97">
        <v>1217.1485088270099</v>
      </c>
      <c r="AA129" s="97">
        <v>3057.5144082484703</v>
      </c>
      <c r="AB129" s="97">
        <v>624.39141469340007</v>
      </c>
      <c r="AC129" s="97">
        <v>13462.370992106</v>
      </c>
      <c r="AD129" s="97">
        <v>42552.777857745998</v>
      </c>
      <c r="AE129" s="97">
        <v>306721.42422440602</v>
      </c>
      <c r="AF129" s="97">
        <v>773551.14528686402</v>
      </c>
      <c r="AG129" s="97">
        <v>159219.81074681701</v>
      </c>
      <c r="AH129" s="97">
        <v>303.08999999999997</v>
      </c>
      <c r="AI129" s="97">
        <v>157.81</v>
      </c>
      <c r="AJ129" s="113">
        <v>107</v>
      </c>
      <c r="AK129" s="113">
        <v>114.4996797556289</v>
      </c>
      <c r="AL129" s="113">
        <v>103.612054</v>
      </c>
    </row>
    <row r="130" spans="1:38" s="27" customFormat="1" ht="18">
      <c r="A130" s="56" t="s">
        <v>503</v>
      </c>
      <c r="B130" s="51">
        <v>43420</v>
      </c>
      <c r="C130" s="52" t="s">
        <v>0</v>
      </c>
      <c r="D130" s="52" t="s">
        <v>20</v>
      </c>
      <c r="E130" s="60" t="s">
        <v>331</v>
      </c>
      <c r="F130" s="60">
        <v>40</v>
      </c>
      <c r="G130" s="60"/>
      <c r="H130" s="60"/>
      <c r="I130" s="60" t="s">
        <v>23</v>
      </c>
      <c r="J130" s="60"/>
      <c r="K130" s="60"/>
      <c r="L130" s="60" t="s">
        <v>480</v>
      </c>
      <c r="M130" s="60" t="s">
        <v>332</v>
      </c>
      <c r="N130" s="60" t="s">
        <v>333</v>
      </c>
      <c r="O130" s="61">
        <v>9.4</v>
      </c>
      <c r="P130" s="61">
        <v>0</v>
      </c>
      <c r="Q130" s="61">
        <v>1.5</v>
      </c>
      <c r="R130" s="61">
        <v>1.5</v>
      </c>
      <c r="S130" s="90">
        <v>10</v>
      </c>
      <c r="T130" s="90" t="s">
        <v>29</v>
      </c>
      <c r="U130" s="90">
        <v>10</v>
      </c>
      <c r="V130" s="90">
        <v>13</v>
      </c>
      <c r="W130" s="90">
        <v>14</v>
      </c>
      <c r="X130" s="90">
        <v>0.33512652000000004</v>
      </c>
      <c r="Y130" s="90">
        <v>3.5531774679999999</v>
      </c>
      <c r="Z130" s="90">
        <v>7.2975975313807506</v>
      </c>
      <c r="AA130" s="90">
        <v>19.309957839999999</v>
      </c>
      <c r="AB130" s="90">
        <v>14.0280027667984</v>
      </c>
      <c r="AC130" s="90">
        <v>83.781630000000007</v>
      </c>
      <c r="AD130" s="90">
        <v>888.29436699999997</v>
      </c>
      <c r="AE130" s="90">
        <v>1744.12581</v>
      </c>
      <c r="AF130" s="90">
        <v>4827.4894599999998</v>
      </c>
      <c r="AG130" s="90">
        <v>3549.0846999999999</v>
      </c>
      <c r="AH130" s="90">
        <v>4090</v>
      </c>
      <c r="AI130" s="90">
        <v>4040</v>
      </c>
      <c r="AJ130" s="115">
        <v>150</v>
      </c>
      <c r="AK130" s="115">
        <v>4243.643</v>
      </c>
      <c r="AL130" s="115">
        <v>2939.7859999999901</v>
      </c>
    </row>
    <row r="131" spans="1:38" s="27" customFormat="1" ht="18">
      <c r="A131" s="109" t="s">
        <v>503</v>
      </c>
      <c r="B131" s="110">
        <v>43423</v>
      </c>
      <c r="C131" s="111" t="s">
        <v>0</v>
      </c>
      <c r="D131" s="111" t="s">
        <v>20</v>
      </c>
      <c r="E131" s="112" t="s">
        <v>579</v>
      </c>
      <c r="F131" s="112">
        <v>35</v>
      </c>
      <c r="G131" s="112"/>
      <c r="H131" s="112"/>
      <c r="I131" s="112" t="s">
        <v>225</v>
      </c>
      <c r="J131" s="112"/>
      <c r="K131" s="112"/>
      <c r="L131" s="112" t="s">
        <v>480</v>
      </c>
      <c r="M131" s="112" t="s">
        <v>334</v>
      </c>
      <c r="N131" s="112" t="s">
        <v>580</v>
      </c>
      <c r="O131" s="96">
        <v>43.1</v>
      </c>
      <c r="P131" s="96">
        <v>0</v>
      </c>
      <c r="Q131" s="96">
        <v>1.9</v>
      </c>
      <c r="R131" s="96">
        <v>1.9</v>
      </c>
      <c r="S131" s="97">
        <v>15</v>
      </c>
      <c r="T131" s="97">
        <v>15</v>
      </c>
      <c r="U131" s="97">
        <v>29</v>
      </c>
      <c r="V131" s="97">
        <v>33</v>
      </c>
      <c r="W131" s="97">
        <v>35</v>
      </c>
      <c r="X131" s="97">
        <v>18.276711582992</v>
      </c>
      <c r="Y131" s="97">
        <v>42.449647586088005</v>
      </c>
      <c r="Z131" s="97" t="s">
        <v>29</v>
      </c>
      <c r="AA131" s="97">
        <v>192.99751274194301</v>
      </c>
      <c r="AB131" s="97">
        <v>15.2151613207882</v>
      </c>
      <c r="AC131" s="97">
        <v>4569.1778957480001</v>
      </c>
      <c r="AD131" s="97">
        <v>10612.411896522</v>
      </c>
      <c r="AE131" s="97" t="s">
        <v>29</v>
      </c>
      <c r="AF131" s="97">
        <v>27019.651783871999</v>
      </c>
      <c r="AG131" s="97">
        <v>3879.8661368009998</v>
      </c>
      <c r="AH131" s="97" t="s">
        <v>29</v>
      </c>
      <c r="AI131" s="97">
        <v>19640</v>
      </c>
      <c r="AJ131" s="113">
        <v>1500.5</v>
      </c>
      <c r="AK131" s="113">
        <v>1482.5836330492191</v>
      </c>
      <c r="AL131" s="113">
        <v>9343.8990969999995</v>
      </c>
    </row>
    <row r="132" spans="1:38" s="27" customFormat="1" ht="18">
      <c r="A132" s="56" t="s">
        <v>503</v>
      </c>
      <c r="B132" s="51">
        <v>43424</v>
      </c>
      <c r="C132" s="52" t="s">
        <v>0</v>
      </c>
      <c r="D132" s="52" t="s">
        <v>20</v>
      </c>
      <c r="E132" s="60" t="s">
        <v>589</v>
      </c>
      <c r="F132" s="60">
        <v>50</v>
      </c>
      <c r="G132" s="60"/>
      <c r="H132" s="60"/>
      <c r="I132" s="60" t="s">
        <v>317</v>
      </c>
      <c r="J132" s="60"/>
      <c r="K132" s="60"/>
      <c r="L132" s="60" t="s">
        <v>480</v>
      </c>
      <c r="M132" s="60" t="s">
        <v>335</v>
      </c>
      <c r="N132" s="60" t="s">
        <v>336</v>
      </c>
      <c r="O132" s="61">
        <v>23.9</v>
      </c>
      <c r="P132" s="61">
        <v>0</v>
      </c>
      <c r="Q132" s="61">
        <v>10.1</v>
      </c>
      <c r="R132" s="61">
        <v>10.1</v>
      </c>
      <c r="S132" s="90">
        <v>179</v>
      </c>
      <c r="T132" s="90">
        <v>293</v>
      </c>
      <c r="U132" s="90">
        <v>408</v>
      </c>
      <c r="V132" s="90">
        <v>405</v>
      </c>
      <c r="W132" s="90">
        <v>476</v>
      </c>
      <c r="X132" s="90">
        <v>3.5977863119999998</v>
      </c>
      <c r="Y132" s="90">
        <v>28.249218207999998</v>
      </c>
      <c r="Z132" s="90">
        <v>46.08836436</v>
      </c>
      <c r="AA132" s="90">
        <v>70.53694999999999</v>
      </c>
      <c r="AB132" s="90">
        <v>17.351406719367599</v>
      </c>
      <c r="AC132" s="90">
        <v>899.44657799999993</v>
      </c>
      <c r="AD132" s="90">
        <v>7062.3045519999996</v>
      </c>
      <c r="AE132" s="90">
        <v>11522.09109</v>
      </c>
      <c r="AF132" s="90">
        <v>17634.237499999999</v>
      </c>
      <c r="AG132" s="90">
        <v>4389.9059000000007</v>
      </c>
      <c r="AH132" s="90" t="s">
        <v>29</v>
      </c>
      <c r="AI132" s="90">
        <v>32760</v>
      </c>
      <c r="AJ132" s="115">
        <v>57869.445</v>
      </c>
      <c r="AK132" s="115">
        <v>61211</v>
      </c>
      <c r="AL132" s="115">
        <v>87340</v>
      </c>
    </row>
    <row r="133" spans="1:38" s="27" customFormat="1" ht="18">
      <c r="A133" s="109" t="s">
        <v>503</v>
      </c>
      <c r="B133" s="110">
        <v>43430</v>
      </c>
      <c r="C133" s="111" t="s">
        <v>0</v>
      </c>
      <c r="D133" s="111" t="s">
        <v>20</v>
      </c>
      <c r="E133" s="112" t="s">
        <v>337</v>
      </c>
      <c r="F133" s="112">
        <v>50</v>
      </c>
      <c r="G133" s="112"/>
      <c r="H133" s="112"/>
      <c r="I133" s="112" t="s">
        <v>317</v>
      </c>
      <c r="J133" s="112"/>
      <c r="K133" s="112"/>
      <c r="L133" s="112" t="s">
        <v>480</v>
      </c>
      <c r="M133" s="112" t="s">
        <v>338</v>
      </c>
      <c r="N133" s="112" t="s">
        <v>339</v>
      </c>
      <c r="O133" s="96">
        <v>19.8</v>
      </c>
      <c r="P133" s="96">
        <v>4.7</v>
      </c>
      <c r="Q133" s="96">
        <v>0</v>
      </c>
      <c r="R133" s="96">
        <v>4.7</v>
      </c>
      <c r="S133" s="97">
        <v>9</v>
      </c>
      <c r="T133" s="97">
        <v>19</v>
      </c>
      <c r="U133" s="97">
        <v>23</v>
      </c>
      <c r="V133" s="97">
        <v>23</v>
      </c>
      <c r="W133" s="97">
        <v>19</v>
      </c>
      <c r="X133" s="97">
        <v>23.177295161488001</v>
      </c>
      <c r="Y133" s="97">
        <v>127.68748188592001</v>
      </c>
      <c r="Z133" s="97">
        <v>42.277013825563998</v>
      </c>
      <c r="AA133" s="97">
        <v>20.610184153454199</v>
      </c>
      <c r="AB133" s="97">
        <v>6.7587518984166701</v>
      </c>
      <c r="AC133" s="97">
        <v>5794.3237903720001</v>
      </c>
      <c r="AD133" s="97">
        <v>31921.870471480001</v>
      </c>
      <c r="AE133" s="97">
        <v>10569.253456390999</v>
      </c>
      <c r="AF133" s="97">
        <v>5173.1562225169992</v>
      </c>
      <c r="AG133" s="97">
        <v>1703.2054784009999</v>
      </c>
      <c r="AH133" s="97" t="s">
        <v>29</v>
      </c>
      <c r="AI133" s="97">
        <v>724.47</v>
      </c>
      <c r="AJ133" s="113">
        <v>3129</v>
      </c>
      <c r="AK133" s="113">
        <v>974.82963560575502</v>
      </c>
      <c r="AL133" s="97">
        <v>823.23804267999992</v>
      </c>
    </row>
    <row r="134" spans="1:38" s="27" customFormat="1" ht="18">
      <c r="A134" s="56" t="s">
        <v>503</v>
      </c>
      <c r="B134" s="51">
        <v>43432</v>
      </c>
      <c r="C134" s="52" t="s">
        <v>0</v>
      </c>
      <c r="D134" s="52" t="s">
        <v>20</v>
      </c>
      <c r="E134" s="60" t="s">
        <v>340</v>
      </c>
      <c r="F134" s="60">
        <v>20</v>
      </c>
      <c r="G134" s="60"/>
      <c r="H134" s="60"/>
      <c r="I134" s="60" t="s">
        <v>218</v>
      </c>
      <c r="J134" s="60"/>
      <c r="K134" s="60"/>
      <c r="L134" s="60" t="s">
        <v>480</v>
      </c>
      <c r="M134" s="60" t="s">
        <v>341</v>
      </c>
      <c r="N134" s="60" t="s">
        <v>342</v>
      </c>
      <c r="O134" s="61">
        <v>11.2</v>
      </c>
      <c r="P134" s="61">
        <v>3.9</v>
      </c>
      <c r="Q134" s="61">
        <v>0</v>
      </c>
      <c r="R134" s="61">
        <v>3.9</v>
      </c>
      <c r="S134" s="90">
        <v>10</v>
      </c>
      <c r="T134" s="90">
        <v>9</v>
      </c>
      <c r="U134" s="90">
        <v>15</v>
      </c>
      <c r="V134" s="90">
        <v>15</v>
      </c>
      <c r="W134" s="90">
        <v>15</v>
      </c>
      <c r="X134" s="90">
        <v>183.16393117609599</v>
      </c>
      <c r="Y134" s="90">
        <v>613.90718982120802</v>
      </c>
      <c r="Z134" s="90">
        <v>48.437492877107097</v>
      </c>
      <c r="AA134" s="90">
        <v>31.157285944972301</v>
      </c>
      <c r="AB134" s="90">
        <v>10.964766973580399</v>
      </c>
      <c r="AC134" s="90">
        <v>45790.982794023999</v>
      </c>
      <c r="AD134" s="90">
        <v>153476.797455302</v>
      </c>
      <c r="AE134" s="90">
        <v>12206.248205031001</v>
      </c>
      <c r="AF134" s="90">
        <v>7882.7933440779907</v>
      </c>
      <c r="AG134" s="90">
        <v>2796.015578263</v>
      </c>
      <c r="AH134" s="90">
        <v>87.55</v>
      </c>
      <c r="AI134" s="90">
        <v>292.75</v>
      </c>
      <c r="AJ134" s="115">
        <v>2562</v>
      </c>
      <c r="AK134" s="115">
        <v>758.7117307976547</v>
      </c>
      <c r="AL134" s="115">
        <v>686.56681826199906</v>
      </c>
    </row>
    <row r="135" spans="1:38" s="27" customFormat="1" ht="18">
      <c r="A135" s="109" t="s">
        <v>503</v>
      </c>
      <c r="B135" s="110">
        <v>43432</v>
      </c>
      <c r="C135" s="111" t="s">
        <v>0</v>
      </c>
      <c r="D135" s="111" t="s">
        <v>20</v>
      </c>
      <c r="E135" s="112" t="s">
        <v>343</v>
      </c>
      <c r="F135" s="112">
        <v>20</v>
      </c>
      <c r="G135" s="112"/>
      <c r="H135" s="112"/>
      <c r="I135" s="112" t="s">
        <v>218</v>
      </c>
      <c r="J135" s="112"/>
      <c r="K135" s="112"/>
      <c r="L135" s="112" t="s">
        <v>480</v>
      </c>
      <c r="M135" s="112" t="s">
        <v>344</v>
      </c>
      <c r="N135" s="112" t="s">
        <v>345</v>
      </c>
      <c r="O135" s="96">
        <v>40.4</v>
      </c>
      <c r="P135" s="96">
        <v>19.5</v>
      </c>
      <c r="Q135" s="96">
        <v>0</v>
      </c>
      <c r="R135" s="96">
        <v>19.5</v>
      </c>
      <c r="S135" s="97">
        <v>1</v>
      </c>
      <c r="T135" s="97" t="s">
        <v>29</v>
      </c>
      <c r="U135" s="97">
        <v>10</v>
      </c>
      <c r="V135" s="97">
        <v>14</v>
      </c>
      <c r="W135" s="97">
        <v>13</v>
      </c>
      <c r="X135" s="97">
        <v>36.170699287951997</v>
      </c>
      <c r="Y135" s="97">
        <v>36.479532926704003</v>
      </c>
      <c r="Z135" s="97">
        <v>53.965191154309601</v>
      </c>
      <c r="AA135" s="97">
        <v>45.277734052035598</v>
      </c>
      <c r="AB135" s="97">
        <v>23.557885067337299</v>
      </c>
      <c r="AC135" s="97">
        <v>9042.6748219879992</v>
      </c>
      <c r="AD135" s="97">
        <v>9119.8832316759999</v>
      </c>
      <c r="AE135" s="97">
        <v>13599.228170886001</v>
      </c>
      <c r="AF135" s="97">
        <v>11455.266715165</v>
      </c>
      <c r="AG135" s="97">
        <v>6007.2606921710003</v>
      </c>
      <c r="AH135" s="97" t="s">
        <v>29</v>
      </c>
      <c r="AI135" s="97" t="s">
        <v>29</v>
      </c>
      <c r="AJ135" s="113" t="s">
        <v>29</v>
      </c>
      <c r="AK135" s="113" t="s">
        <v>29</v>
      </c>
      <c r="AL135" s="113">
        <v>0</v>
      </c>
    </row>
    <row r="136" spans="1:38" s="27" customFormat="1" ht="18">
      <c r="A136" s="98" t="s">
        <v>503</v>
      </c>
      <c r="B136" s="99">
        <v>43434</v>
      </c>
      <c r="C136" s="100" t="s">
        <v>0</v>
      </c>
      <c r="D136" s="100" t="s">
        <v>20</v>
      </c>
      <c r="E136" s="100" t="s">
        <v>614</v>
      </c>
      <c r="F136" s="100">
        <v>50</v>
      </c>
      <c r="G136" s="100"/>
      <c r="H136" s="100"/>
      <c r="I136" s="100" t="s">
        <v>317</v>
      </c>
      <c r="J136" s="100"/>
      <c r="K136" s="100"/>
      <c r="L136" s="100" t="s">
        <v>480</v>
      </c>
      <c r="M136" s="100" t="s">
        <v>346</v>
      </c>
      <c r="N136" s="100" t="s">
        <v>347</v>
      </c>
      <c r="O136" s="102">
        <v>9.6</v>
      </c>
      <c r="P136" s="102">
        <v>2.6</v>
      </c>
      <c r="Q136" s="102">
        <v>0</v>
      </c>
      <c r="R136" s="102">
        <v>2.6</v>
      </c>
      <c r="S136" s="103">
        <v>50</v>
      </c>
      <c r="T136" s="103">
        <v>42</v>
      </c>
      <c r="U136" s="103">
        <v>41</v>
      </c>
      <c r="V136" s="103" t="s">
        <v>29</v>
      </c>
      <c r="W136" s="103" t="s">
        <v>29</v>
      </c>
      <c r="X136" s="103">
        <v>10.825456592</v>
      </c>
      <c r="Y136" s="103">
        <v>7.5747041360000003</v>
      </c>
      <c r="Z136" s="103">
        <v>5.8985342677824297</v>
      </c>
      <c r="AA136" s="103" t="s">
        <v>29</v>
      </c>
      <c r="AB136" s="103" t="s">
        <v>29</v>
      </c>
      <c r="AC136" s="103">
        <v>2706.3641480000001</v>
      </c>
      <c r="AD136" s="103">
        <v>1893.6760340000001</v>
      </c>
      <c r="AE136" s="103">
        <v>1409.7496899999999</v>
      </c>
      <c r="AF136" s="103" t="s">
        <v>29</v>
      </c>
      <c r="AG136" s="103" t="s">
        <v>29</v>
      </c>
      <c r="AH136" s="103">
        <v>8860</v>
      </c>
      <c r="AI136" s="103">
        <v>9230</v>
      </c>
      <c r="AJ136" s="114">
        <v>6730</v>
      </c>
      <c r="AK136" s="114" t="s">
        <v>29</v>
      </c>
      <c r="AL136" s="114" t="s">
        <v>29</v>
      </c>
    </row>
    <row r="137" spans="1:38" s="27" customFormat="1" ht="18">
      <c r="A137" s="109" t="s">
        <v>503</v>
      </c>
      <c r="B137" s="110">
        <v>43434</v>
      </c>
      <c r="C137" s="111" t="s">
        <v>0</v>
      </c>
      <c r="D137" s="111" t="s">
        <v>16</v>
      </c>
      <c r="E137" s="112" t="s">
        <v>348</v>
      </c>
      <c r="F137" s="112">
        <v>30</v>
      </c>
      <c r="G137" s="112"/>
      <c r="H137" s="112"/>
      <c r="I137" s="112" t="s">
        <v>17</v>
      </c>
      <c r="J137" s="112"/>
      <c r="K137" s="112"/>
      <c r="L137" s="112" t="s">
        <v>480</v>
      </c>
      <c r="M137" s="112" t="s">
        <v>349</v>
      </c>
      <c r="N137" s="112" t="s">
        <v>350</v>
      </c>
      <c r="O137" s="96">
        <v>210.1</v>
      </c>
      <c r="P137" s="96">
        <v>31.5</v>
      </c>
      <c r="Q137" s="96">
        <v>0</v>
      </c>
      <c r="R137" s="96">
        <v>31.5</v>
      </c>
      <c r="S137" s="97">
        <v>270</v>
      </c>
      <c r="T137" s="97">
        <v>293</v>
      </c>
      <c r="U137" s="97">
        <v>329</v>
      </c>
      <c r="V137" s="97">
        <v>335</v>
      </c>
      <c r="W137" s="97">
        <v>428</v>
      </c>
      <c r="X137" s="97">
        <v>86.24756683199999</v>
      </c>
      <c r="Y137" s="97">
        <v>87.506864464000003</v>
      </c>
      <c r="Z137" s="97">
        <v>97.328993650793606</v>
      </c>
      <c r="AA137" s="97">
        <v>477.28600164682501</v>
      </c>
      <c r="AB137" s="97">
        <v>405.25104264822102</v>
      </c>
      <c r="AC137" s="97">
        <v>21561.891707999999</v>
      </c>
      <c r="AD137" s="97">
        <v>21876.716116</v>
      </c>
      <c r="AE137" s="97">
        <v>24526.9064</v>
      </c>
      <c r="AF137" s="97">
        <v>120276.072415</v>
      </c>
      <c r="AG137" s="97">
        <v>102528.51379</v>
      </c>
      <c r="AH137" s="97">
        <v>84920</v>
      </c>
      <c r="AI137" s="97">
        <v>102970</v>
      </c>
      <c r="AJ137" s="113">
        <v>112456</v>
      </c>
      <c r="AK137" s="113">
        <v>148580</v>
      </c>
      <c r="AL137" s="113">
        <v>144442</v>
      </c>
    </row>
    <row r="138" spans="1:38" s="27" customFormat="1" ht="18">
      <c r="A138" s="56" t="s">
        <v>503</v>
      </c>
      <c r="B138" s="51">
        <v>43446</v>
      </c>
      <c r="C138" s="52" t="s">
        <v>0</v>
      </c>
      <c r="D138" s="52" t="s">
        <v>20</v>
      </c>
      <c r="E138" s="60" t="s">
        <v>363</v>
      </c>
      <c r="F138" s="60">
        <v>50</v>
      </c>
      <c r="G138" s="60"/>
      <c r="H138" s="60"/>
      <c r="I138" s="60" t="s">
        <v>317</v>
      </c>
      <c r="J138" s="60"/>
      <c r="K138" s="60"/>
      <c r="L138" s="60" t="s">
        <v>480</v>
      </c>
      <c r="M138" s="60" t="s">
        <v>364</v>
      </c>
      <c r="N138" s="60" t="s">
        <v>365</v>
      </c>
      <c r="O138" s="61">
        <v>33.4</v>
      </c>
      <c r="P138" s="61">
        <v>6.8</v>
      </c>
      <c r="Q138" s="61">
        <v>0</v>
      </c>
      <c r="R138" s="61">
        <v>6.8</v>
      </c>
      <c r="S138" s="90">
        <v>323</v>
      </c>
      <c r="T138" s="90">
        <v>326</v>
      </c>
      <c r="U138" s="90">
        <v>356</v>
      </c>
      <c r="V138" s="90">
        <v>375</v>
      </c>
      <c r="W138" s="90">
        <v>432</v>
      </c>
      <c r="X138" s="90">
        <v>6.8150802294800004</v>
      </c>
      <c r="Y138" s="90">
        <v>126.481913122496</v>
      </c>
      <c r="Z138" s="90">
        <v>31.3438336820956</v>
      </c>
      <c r="AA138" s="90">
        <v>57.726444583502001</v>
      </c>
      <c r="AB138" s="90">
        <v>22.054060842094099</v>
      </c>
      <c r="AC138" s="90">
        <v>1703.7700573700001</v>
      </c>
      <c r="AD138" s="90">
        <v>31620.478280624</v>
      </c>
      <c r="AE138" s="90">
        <v>7867.3022542059998</v>
      </c>
      <c r="AF138" s="90">
        <v>14604.790479625999</v>
      </c>
      <c r="AG138" s="90">
        <v>5623.7855147339997</v>
      </c>
      <c r="AH138" s="90">
        <v>40550</v>
      </c>
      <c r="AI138" s="90">
        <v>45840</v>
      </c>
      <c r="AJ138" s="115">
        <v>50695.052098251537</v>
      </c>
      <c r="AK138" s="115">
        <v>63979.208750061582</v>
      </c>
      <c r="AL138" s="115">
        <v>71035.96055399999</v>
      </c>
    </row>
    <row r="139" spans="1:38" s="27" customFormat="1" ht="18">
      <c r="A139" s="119" t="s">
        <v>593</v>
      </c>
      <c r="B139" s="110">
        <v>43110</v>
      </c>
      <c r="C139" s="111" t="s">
        <v>0</v>
      </c>
      <c r="D139" s="111" t="s">
        <v>9</v>
      </c>
      <c r="E139" s="112" t="s">
        <v>382</v>
      </c>
      <c r="F139" s="112">
        <v>40</v>
      </c>
      <c r="G139" s="112">
        <v>25</v>
      </c>
      <c r="H139" s="112"/>
      <c r="I139" s="112" t="s">
        <v>23</v>
      </c>
      <c r="J139" s="112" t="s">
        <v>23</v>
      </c>
      <c r="K139" s="112"/>
      <c r="L139" s="112" t="s">
        <v>480</v>
      </c>
      <c r="M139" s="112" t="s">
        <v>383</v>
      </c>
      <c r="N139" s="112" t="s">
        <v>627</v>
      </c>
      <c r="O139" s="96">
        <v>42.5</v>
      </c>
      <c r="P139" s="96" t="s">
        <v>29</v>
      </c>
      <c r="Q139" s="96" t="s">
        <v>29</v>
      </c>
      <c r="R139" s="96" t="s">
        <v>29</v>
      </c>
      <c r="S139" s="97" t="s">
        <v>29</v>
      </c>
      <c r="T139" s="97">
        <v>22</v>
      </c>
      <c r="U139" s="97">
        <v>23</v>
      </c>
      <c r="V139" s="97" t="s">
        <v>29</v>
      </c>
      <c r="W139" s="97">
        <v>24</v>
      </c>
      <c r="X139" s="97">
        <v>40.725369305494297</v>
      </c>
      <c r="Y139" s="97">
        <v>180.568086983885</v>
      </c>
      <c r="Z139" s="97">
        <v>506.08926116540198</v>
      </c>
      <c r="AA139" s="97">
        <v>905.28527860465113</v>
      </c>
      <c r="AB139" s="97">
        <v>370.79114935064939</v>
      </c>
      <c r="AC139" s="97">
        <v>1995.5430959692201</v>
      </c>
      <c r="AD139" s="97">
        <v>40627.819571374101</v>
      </c>
      <c r="AE139" s="97">
        <v>128040.583074847</v>
      </c>
      <c r="AF139" s="97">
        <v>233563.60188</v>
      </c>
      <c r="AG139" s="97">
        <v>57101.837000000007</v>
      </c>
      <c r="AH139" s="97">
        <v>133</v>
      </c>
      <c r="AI139" s="97">
        <v>303.289694041014</v>
      </c>
      <c r="AJ139" s="113">
        <v>281.33068882674002</v>
      </c>
      <c r="AK139" s="113">
        <v>987.08306729793503</v>
      </c>
      <c r="AL139" s="113" t="s">
        <v>29</v>
      </c>
    </row>
    <row r="140" spans="1:38" s="27" customFormat="1" ht="18">
      <c r="A140" s="120" t="s">
        <v>593</v>
      </c>
      <c r="B140" s="51">
        <v>43133</v>
      </c>
      <c r="C140" s="52" t="s">
        <v>35</v>
      </c>
      <c r="D140" s="52" t="s">
        <v>9</v>
      </c>
      <c r="E140" s="60" t="s">
        <v>366</v>
      </c>
      <c r="F140" s="60">
        <v>45</v>
      </c>
      <c r="G140" s="60"/>
      <c r="H140" s="60"/>
      <c r="I140" s="60" t="s">
        <v>571</v>
      </c>
      <c r="J140" s="60"/>
      <c r="K140" s="60"/>
      <c r="L140" s="60" t="s">
        <v>480</v>
      </c>
      <c r="M140" s="60" t="s">
        <v>367</v>
      </c>
      <c r="N140" s="60" t="s">
        <v>624</v>
      </c>
      <c r="O140" s="61">
        <v>286.60000000000002</v>
      </c>
      <c r="P140" s="61">
        <v>39.9</v>
      </c>
      <c r="Q140" s="61">
        <v>46.1</v>
      </c>
      <c r="R140" s="61">
        <v>86</v>
      </c>
      <c r="S140" s="90" t="s">
        <v>29</v>
      </c>
      <c r="T140" s="90">
        <v>1831</v>
      </c>
      <c r="U140" s="90" t="s">
        <v>29</v>
      </c>
      <c r="V140" s="90" t="s">
        <v>29</v>
      </c>
      <c r="W140" s="90" t="s">
        <v>29</v>
      </c>
      <c r="X140" s="90">
        <v>1009.9506553326401</v>
      </c>
      <c r="Y140" s="90">
        <v>361.75314605969203</v>
      </c>
      <c r="Z140" s="90">
        <v>222.46805316533801</v>
      </c>
      <c r="AA140" s="90">
        <v>13.792971356589147</v>
      </c>
      <c r="AB140" s="90">
        <v>6.1592580645161288</v>
      </c>
      <c r="AC140" s="90">
        <v>153512.499610561</v>
      </c>
      <c r="AD140" s="90">
        <v>41963.364942924301</v>
      </c>
      <c r="AE140" s="90">
        <v>29810.719124155301</v>
      </c>
      <c r="AF140" s="90">
        <v>3558.5866099999998</v>
      </c>
      <c r="AG140" s="90">
        <v>1336.559</v>
      </c>
      <c r="AH140" s="90">
        <v>289101.87</v>
      </c>
      <c r="AI140" s="90">
        <v>302845.13943495799</v>
      </c>
      <c r="AJ140" s="90">
        <v>224007.63798981</v>
      </c>
      <c r="AK140" s="90">
        <v>248449.01968926701</v>
      </c>
      <c r="AL140" s="90" t="s">
        <v>29</v>
      </c>
    </row>
    <row r="141" spans="1:38" s="27" customFormat="1" ht="18">
      <c r="A141" s="119" t="s">
        <v>593</v>
      </c>
      <c r="B141" s="110">
        <v>43169</v>
      </c>
      <c r="C141" s="111" t="s">
        <v>0</v>
      </c>
      <c r="D141" s="111" t="s">
        <v>9</v>
      </c>
      <c r="E141" s="112" t="s">
        <v>384</v>
      </c>
      <c r="F141" s="112">
        <v>30</v>
      </c>
      <c r="G141" s="112"/>
      <c r="H141" s="112"/>
      <c r="I141" s="112" t="s">
        <v>17</v>
      </c>
      <c r="J141" s="112"/>
      <c r="K141" s="112"/>
      <c r="L141" s="112" t="s">
        <v>385</v>
      </c>
      <c r="M141" s="112" t="s">
        <v>386</v>
      </c>
      <c r="N141" s="112" t="s">
        <v>387</v>
      </c>
      <c r="O141" s="96">
        <v>136.19999999999999</v>
      </c>
      <c r="P141" s="96" t="s">
        <v>29</v>
      </c>
      <c r="Q141" s="96" t="s">
        <v>29</v>
      </c>
      <c r="R141" s="96" t="s">
        <v>29</v>
      </c>
      <c r="S141" s="97" t="s">
        <v>29</v>
      </c>
      <c r="T141" s="97">
        <v>186</v>
      </c>
      <c r="U141" s="97">
        <v>185</v>
      </c>
      <c r="V141" s="97">
        <v>552</v>
      </c>
      <c r="W141" s="97">
        <v>552</v>
      </c>
      <c r="X141" s="97">
        <v>197.73354266859101</v>
      </c>
      <c r="Y141" s="97">
        <v>24.442309587600899</v>
      </c>
      <c r="Z141" s="97">
        <v>36.053116198423602</v>
      </c>
      <c r="AA141" s="97" t="s">
        <v>29</v>
      </c>
      <c r="AB141" s="97" t="s">
        <v>29</v>
      </c>
      <c r="AC141" s="97">
        <v>11864.0125601155</v>
      </c>
      <c r="AD141" s="97">
        <v>5401.7504188597904</v>
      </c>
      <c r="AE141" s="97">
        <v>8364.3229580342704</v>
      </c>
      <c r="AF141" s="97" t="s">
        <v>29</v>
      </c>
      <c r="AG141" s="97" t="s">
        <v>29</v>
      </c>
      <c r="AH141" s="97">
        <v>70215</v>
      </c>
      <c r="AI141" s="97">
        <v>108627.95424129799</v>
      </c>
      <c r="AJ141" s="97">
        <v>97935.415501378506</v>
      </c>
      <c r="AK141" s="97">
        <v>201017.81364530299</v>
      </c>
      <c r="AL141" s="97" t="s">
        <v>29</v>
      </c>
    </row>
    <row r="142" spans="1:38" s="27" customFormat="1" ht="18">
      <c r="A142" s="120" t="s">
        <v>593</v>
      </c>
      <c r="B142" s="51">
        <v>43180</v>
      </c>
      <c r="C142" s="52" t="s">
        <v>0</v>
      </c>
      <c r="D142" s="52" t="s">
        <v>16</v>
      </c>
      <c r="E142" s="60" t="s">
        <v>368</v>
      </c>
      <c r="F142" s="60">
        <v>65</v>
      </c>
      <c r="G142" s="60">
        <v>55</v>
      </c>
      <c r="H142" s="60"/>
      <c r="I142" s="60" t="s">
        <v>570</v>
      </c>
      <c r="J142" s="60" t="s">
        <v>570</v>
      </c>
      <c r="K142" s="60"/>
      <c r="L142" s="60" t="s">
        <v>480</v>
      </c>
      <c r="M142" s="60" t="s">
        <v>369</v>
      </c>
      <c r="N142" s="60" t="s">
        <v>370</v>
      </c>
      <c r="O142" s="61">
        <v>335.9</v>
      </c>
      <c r="P142" s="61">
        <v>0</v>
      </c>
      <c r="Q142" s="61">
        <v>144.9</v>
      </c>
      <c r="R142" s="61">
        <v>144.9</v>
      </c>
      <c r="S142" s="90" t="s">
        <v>29</v>
      </c>
      <c r="T142" s="90">
        <v>288</v>
      </c>
      <c r="U142" s="90">
        <v>461</v>
      </c>
      <c r="V142" s="90">
        <v>475</v>
      </c>
      <c r="W142" s="90">
        <v>412</v>
      </c>
      <c r="X142" s="90">
        <v>488.331426974274</v>
      </c>
      <c r="Y142" s="90">
        <v>466.835783200035</v>
      </c>
      <c r="Z142" s="90">
        <v>1366.67518267793</v>
      </c>
      <c r="AA142" s="90">
        <v>1990.3287775193799</v>
      </c>
      <c r="AB142" s="90">
        <v>1385.2140077821011</v>
      </c>
      <c r="AC142" s="90">
        <v>94247.965406034797</v>
      </c>
      <c r="AD142" s="90">
        <v>116708.94580000899</v>
      </c>
      <c r="AE142" s="90">
        <v>345768.82121751498</v>
      </c>
      <c r="AF142" s="90">
        <v>513504.82459999999</v>
      </c>
      <c r="AG142" s="90">
        <v>356000</v>
      </c>
      <c r="AH142" s="90" t="s">
        <v>29</v>
      </c>
      <c r="AI142" s="90">
        <v>722954.93236899399</v>
      </c>
      <c r="AJ142" s="90">
        <v>392756.55850502098</v>
      </c>
      <c r="AK142" s="90">
        <v>1492726.1094726201</v>
      </c>
      <c r="AL142" s="90">
        <v>2651182.2797063701</v>
      </c>
    </row>
    <row r="143" spans="1:38" s="27" customFormat="1" ht="18">
      <c r="A143" s="119" t="s">
        <v>593</v>
      </c>
      <c r="B143" s="110">
        <v>43181</v>
      </c>
      <c r="C143" s="111" t="s">
        <v>0</v>
      </c>
      <c r="D143" s="111" t="s">
        <v>9</v>
      </c>
      <c r="E143" s="112" t="s">
        <v>371</v>
      </c>
      <c r="F143" s="112">
        <v>55</v>
      </c>
      <c r="G143" s="112">
        <v>15</v>
      </c>
      <c r="H143" s="112"/>
      <c r="I143" s="112" t="s">
        <v>531</v>
      </c>
      <c r="J143" s="112" t="s">
        <v>572</v>
      </c>
      <c r="K143" s="112"/>
      <c r="L143" s="112" t="s">
        <v>480</v>
      </c>
      <c r="M143" s="112" t="s">
        <v>372</v>
      </c>
      <c r="N143" s="112" t="s">
        <v>373</v>
      </c>
      <c r="O143" s="96">
        <v>1675.9</v>
      </c>
      <c r="P143" s="96">
        <v>539.29999999999995</v>
      </c>
      <c r="Q143" s="96">
        <v>227.9</v>
      </c>
      <c r="R143" s="96">
        <v>767.2</v>
      </c>
      <c r="S143" s="97">
        <v>6000</v>
      </c>
      <c r="T143" s="97">
        <v>6370</v>
      </c>
      <c r="U143" s="97">
        <v>6856</v>
      </c>
      <c r="V143" s="97">
        <v>7074</v>
      </c>
      <c r="W143" s="97">
        <v>7372</v>
      </c>
      <c r="X143" s="97">
        <v>3749.0886365159599</v>
      </c>
      <c r="Y143" s="97">
        <v>3355.8080330736698</v>
      </c>
      <c r="Z143" s="97">
        <v>2054.13253493106</v>
      </c>
      <c r="AA143" s="97">
        <v>5441.6370856589147</v>
      </c>
      <c r="AB143" s="97">
        <v>4007.782101167315</v>
      </c>
      <c r="AC143" s="97">
        <v>719825.01821106405</v>
      </c>
      <c r="AD143" s="97">
        <v>838952.00826841698</v>
      </c>
      <c r="AE143" s="97">
        <v>519695.53133755899</v>
      </c>
      <c r="AF143" s="97">
        <v>1403942.3681000001</v>
      </c>
      <c r="AG143" s="97">
        <v>1030000</v>
      </c>
      <c r="AH143" s="97">
        <v>188144</v>
      </c>
      <c r="AI143" s="97">
        <v>2264725.4529595398</v>
      </c>
      <c r="AJ143" s="97">
        <v>2259311.8749931501</v>
      </c>
      <c r="AK143" s="97">
        <v>3246098.2329770899</v>
      </c>
      <c r="AL143" s="97">
        <v>4457196.3765770197</v>
      </c>
    </row>
    <row r="144" spans="1:38" s="79" customFormat="1" ht="18">
      <c r="A144" s="120" t="s">
        <v>593</v>
      </c>
      <c r="B144" s="51">
        <v>43182</v>
      </c>
      <c r="C144" s="52" t="s">
        <v>35</v>
      </c>
      <c r="D144" s="52" t="s">
        <v>20</v>
      </c>
      <c r="E144" s="60" t="s">
        <v>374</v>
      </c>
      <c r="F144" s="60">
        <v>30</v>
      </c>
      <c r="G144" s="60"/>
      <c r="H144" s="60"/>
      <c r="I144" s="60" t="s">
        <v>17</v>
      </c>
      <c r="J144" s="60"/>
      <c r="K144" s="60"/>
      <c r="L144" s="60" t="s">
        <v>480</v>
      </c>
      <c r="M144" s="60" t="s">
        <v>375</v>
      </c>
      <c r="N144" s="60" t="s">
        <v>376</v>
      </c>
      <c r="O144" s="61">
        <v>24.9</v>
      </c>
      <c r="P144" s="61">
        <v>1.5</v>
      </c>
      <c r="Q144" s="61">
        <v>0</v>
      </c>
      <c r="R144" s="61">
        <v>1.5</v>
      </c>
      <c r="S144" s="90" t="s">
        <v>29</v>
      </c>
      <c r="T144" s="90" t="s">
        <v>29</v>
      </c>
      <c r="U144" s="90" t="s">
        <v>29</v>
      </c>
      <c r="V144" s="90" t="s">
        <v>29</v>
      </c>
      <c r="W144" s="90" t="s">
        <v>29</v>
      </c>
      <c r="X144" s="90">
        <v>5.0430436371992604</v>
      </c>
      <c r="Y144" s="90">
        <v>3.6328479945593801</v>
      </c>
      <c r="Z144" s="90">
        <v>7.4160918601570502</v>
      </c>
      <c r="AA144" s="90">
        <v>68.87402162790697</v>
      </c>
      <c r="AB144" s="90">
        <v>16.307120622568092</v>
      </c>
      <c r="AC144" s="90">
        <v>494.21827644552701</v>
      </c>
      <c r="AD144" s="90">
        <v>214.338031679003</v>
      </c>
      <c r="AE144" s="90">
        <v>1342.3126266884301</v>
      </c>
      <c r="AF144" s="90">
        <v>17769.497579999999</v>
      </c>
      <c r="AG144" s="90">
        <v>4190.9299999999994</v>
      </c>
      <c r="AH144" s="90">
        <v>1200</v>
      </c>
      <c r="AI144" s="90">
        <v>7937.9731384630104</v>
      </c>
      <c r="AJ144" s="90" t="s">
        <v>29</v>
      </c>
      <c r="AK144" s="90">
        <v>10702.3588554343</v>
      </c>
      <c r="AL144" s="90">
        <v>14002.654891542301</v>
      </c>
    </row>
    <row r="145" spans="1:58" s="27" customFormat="1" ht="18">
      <c r="A145" s="104" t="s">
        <v>593</v>
      </c>
      <c r="B145" s="105">
        <v>43271</v>
      </c>
      <c r="C145" s="106" t="s">
        <v>0</v>
      </c>
      <c r="D145" s="106" t="s">
        <v>20</v>
      </c>
      <c r="E145" s="106" t="s">
        <v>626</v>
      </c>
      <c r="F145" s="106">
        <v>10</v>
      </c>
      <c r="G145" s="106">
        <v>45</v>
      </c>
      <c r="H145" s="106"/>
      <c r="I145" s="106" t="s">
        <v>215</v>
      </c>
      <c r="J145" s="106"/>
      <c r="K145" s="106"/>
      <c r="L145" s="106" t="s">
        <v>480</v>
      </c>
      <c r="M145" s="106" t="s">
        <v>377</v>
      </c>
      <c r="N145" s="106" t="s">
        <v>378</v>
      </c>
      <c r="O145" s="107">
        <v>8.1</v>
      </c>
      <c r="P145" s="107" t="s">
        <v>29</v>
      </c>
      <c r="Q145" s="107" t="s">
        <v>29</v>
      </c>
      <c r="R145" s="107" t="s">
        <v>29</v>
      </c>
      <c r="S145" s="108" t="s">
        <v>29</v>
      </c>
      <c r="T145" s="108" t="s">
        <v>29</v>
      </c>
      <c r="U145" s="108" t="s">
        <v>29</v>
      </c>
      <c r="V145" s="108" t="s">
        <v>606</v>
      </c>
      <c r="W145" s="108" t="s">
        <v>606</v>
      </c>
      <c r="X145" s="108">
        <v>15.9872579394612</v>
      </c>
      <c r="Y145" s="108">
        <v>10.8785070814632</v>
      </c>
      <c r="Z145" s="108">
        <v>23.854234291613299</v>
      </c>
      <c r="AA145" s="108" t="s">
        <v>606</v>
      </c>
      <c r="AB145" s="108" t="s">
        <v>606</v>
      </c>
      <c r="AC145" s="108">
        <v>2030.3817583115699</v>
      </c>
      <c r="AD145" s="108">
        <v>1620.8975551380199</v>
      </c>
      <c r="AE145" s="108">
        <v>5057.0976698220202</v>
      </c>
      <c r="AF145" s="108" t="s">
        <v>606</v>
      </c>
      <c r="AG145" s="108" t="s">
        <v>606</v>
      </c>
      <c r="AH145" s="108" t="s">
        <v>29</v>
      </c>
      <c r="AI145" s="108" t="s">
        <v>29</v>
      </c>
      <c r="AJ145" s="108" t="s">
        <v>29</v>
      </c>
      <c r="AK145" s="108" t="s">
        <v>606</v>
      </c>
      <c r="AL145" s="108" t="s">
        <v>606</v>
      </c>
    </row>
    <row r="146" spans="1:58" s="27" customFormat="1" ht="18">
      <c r="A146" s="120" t="s">
        <v>593</v>
      </c>
      <c r="B146" s="51">
        <v>43276</v>
      </c>
      <c r="C146" s="52" t="s">
        <v>35</v>
      </c>
      <c r="D146" s="52" t="s">
        <v>16</v>
      </c>
      <c r="E146" s="60" t="s">
        <v>379</v>
      </c>
      <c r="F146" s="60">
        <v>60</v>
      </c>
      <c r="G146" s="60">
        <v>10</v>
      </c>
      <c r="H146" s="60"/>
      <c r="I146" s="60" t="s">
        <v>31</v>
      </c>
      <c r="J146" s="60"/>
      <c r="K146" s="60"/>
      <c r="L146" s="60" t="s">
        <v>480</v>
      </c>
      <c r="M146" s="60" t="s">
        <v>380</v>
      </c>
      <c r="N146" s="60" t="s">
        <v>381</v>
      </c>
      <c r="O146" s="61">
        <v>721.9</v>
      </c>
      <c r="P146" s="61" t="s">
        <v>29</v>
      </c>
      <c r="Q146" s="61" t="s">
        <v>29</v>
      </c>
      <c r="R146" s="61" t="s">
        <v>29</v>
      </c>
      <c r="S146" s="90" t="s">
        <v>29</v>
      </c>
      <c r="T146" s="90">
        <v>3389</v>
      </c>
      <c r="U146" s="90">
        <v>3211</v>
      </c>
      <c r="V146" s="90">
        <v>3105</v>
      </c>
      <c r="W146" s="90">
        <v>3867</v>
      </c>
      <c r="X146" s="90">
        <v>436.76845338364899</v>
      </c>
      <c r="Y146" s="90">
        <v>75.2111611581023</v>
      </c>
      <c r="Z146" s="90">
        <v>207.08234640772099</v>
      </c>
      <c r="AA146" s="90">
        <v>231.6500826744186</v>
      </c>
      <c r="AB146" s="90">
        <v>1319.0661478599222</v>
      </c>
      <c r="AC146" s="90">
        <v>57653.435846641703</v>
      </c>
      <c r="AD146" s="90">
        <v>18652.3679672094</v>
      </c>
      <c r="AE146" s="90">
        <v>52391.833641153498</v>
      </c>
      <c r="AF146" s="90">
        <v>59765.72133</v>
      </c>
      <c r="AG146" s="90">
        <v>339000</v>
      </c>
      <c r="AH146" s="90">
        <v>533587</v>
      </c>
      <c r="AI146" s="90">
        <v>514767.67079489102</v>
      </c>
      <c r="AJ146" s="90">
        <v>513323.79681645799</v>
      </c>
      <c r="AK146" s="90">
        <v>445494.49412052397</v>
      </c>
      <c r="AL146" s="90">
        <v>661501.41219301196</v>
      </c>
    </row>
    <row r="147" spans="1:58" s="27" customFormat="1" ht="18">
      <c r="A147" s="119" t="s">
        <v>593</v>
      </c>
      <c r="B147" s="110">
        <v>43347</v>
      </c>
      <c r="C147" s="111" t="s">
        <v>35</v>
      </c>
      <c r="D147" s="111" t="s">
        <v>16</v>
      </c>
      <c r="E147" s="112" t="s">
        <v>482</v>
      </c>
      <c r="F147" s="112">
        <v>60</v>
      </c>
      <c r="G147" s="112">
        <v>10</v>
      </c>
      <c r="H147" s="112"/>
      <c r="I147" s="112" t="s">
        <v>31</v>
      </c>
      <c r="J147" s="112"/>
      <c r="K147" s="112"/>
      <c r="L147" s="112" t="s">
        <v>480</v>
      </c>
      <c r="M147" s="112" t="s">
        <v>483</v>
      </c>
      <c r="N147" s="112" t="s">
        <v>625</v>
      </c>
      <c r="O147" s="96">
        <v>96</v>
      </c>
      <c r="P147" s="96" t="s">
        <v>29</v>
      </c>
      <c r="Q147" s="96" t="s">
        <v>29</v>
      </c>
      <c r="R147" s="96" t="s">
        <v>29</v>
      </c>
      <c r="S147" s="97">
        <v>25</v>
      </c>
      <c r="T147" s="97">
        <v>144</v>
      </c>
      <c r="U147" s="97">
        <v>127</v>
      </c>
      <c r="V147" s="97">
        <v>112</v>
      </c>
      <c r="W147" s="97">
        <v>13</v>
      </c>
      <c r="X147" s="97">
        <v>115.716974886445</v>
      </c>
      <c r="Y147" s="97">
        <v>38.7920266927539</v>
      </c>
      <c r="Z147" s="97">
        <v>35.606604911928798</v>
      </c>
      <c r="AA147" s="97">
        <v>26.366360271317831</v>
      </c>
      <c r="AB147" s="97">
        <v>814.258375</v>
      </c>
      <c r="AC147" s="97">
        <v>28929.243721611099</v>
      </c>
      <c r="AD147" s="97">
        <v>9698.0066731884799</v>
      </c>
      <c r="AE147" s="97">
        <v>9008.4710427179798</v>
      </c>
      <c r="AF147" s="97">
        <v>6802.5209500000001</v>
      </c>
      <c r="AG147" s="97">
        <v>6514.067</v>
      </c>
      <c r="AH147" s="97">
        <v>49155</v>
      </c>
      <c r="AI147" s="97">
        <v>34072.858934096002</v>
      </c>
      <c r="AJ147" s="97">
        <v>22458.3985778307</v>
      </c>
      <c r="AK147" s="97">
        <v>27984.376853092799</v>
      </c>
      <c r="AL147" s="97" t="s">
        <v>29</v>
      </c>
    </row>
    <row r="148" spans="1:58" s="70" customFormat="1" ht="18">
      <c r="A148" s="56" t="s">
        <v>513</v>
      </c>
      <c r="B148" s="51">
        <v>43277</v>
      </c>
      <c r="C148" s="52" t="s">
        <v>0</v>
      </c>
      <c r="D148" s="52" t="s">
        <v>20</v>
      </c>
      <c r="E148" s="60" t="s">
        <v>44</v>
      </c>
      <c r="F148" s="60">
        <v>10</v>
      </c>
      <c r="G148" s="60">
        <v>45</v>
      </c>
      <c r="H148" s="60">
        <v>7371</v>
      </c>
      <c r="I148" s="60" t="s">
        <v>215</v>
      </c>
      <c r="J148" s="60" t="s">
        <v>573</v>
      </c>
      <c r="K148" s="60" t="s">
        <v>514</v>
      </c>
      <c r="L148" s="60" t="s">
        <v>480</v>
      </c>
      <c r="M148" s="60" t="s">
        <v>45</v>
      </c>
      <c r="N148" s="60" t="s">
        <v>46</v>
      </c>
      <c r="O148" s="61">
        <v>4.38</v>
      </c>
      <c r="P148" s="61">
        <v>0</v>
      </c>
      <c r="Q148" s="61">
        <v>0.9</v>
      </c>
      <c r="R148" s="61">
        <v>0.92</v>
      </c>
      <c r="S148" s="82">
        <v>31</v>
      </c>
      <c r="T148" s="82">
        <v>35</v>
      </c>
      <c r="U148" s="82">
        <v>38</v>
      </c>
      <c r="V148" s="82">
        <v>33</v>
      </c>
      <c r="W148" s="82">
        <v>33</v>
      </c>
      <c r="X148" s="82">
        <v>3</v>
      </c>
      <c r="Y148" s="82">
        <v>0.12</v>
      </c>
      <c r="Z148" s="82">
        <v>0</v>
      </c>
      <c r="AA148" s="82">
        <v>0</v>
      </c>
      <c r="AB148" s="82">
        <v>0</v>
      </c>
      <c r="AC148" s="82">
        <v>400.54</v>
      </c>
      <c r="AD148" s="82">
        <v>30</v>
      </c>
      <c r="AE148" s="82">
        <v>0</v>
      </c>
      <c r="AF148" s="82">
        <v>10</v>
      </c>
      <c r="AG148" s="82">
        <v>20</v>
      </c>
      <c r="AH148" s="64">
        <v>1924.1</v>
      </c>
      <c r="AI148" s="64">
        <v>2300.5</v>
      </c>
      <c r="AJ148" s="64">
        <v>2783.35</v>
      </c>
      <c r="AK148" s="64">
        <v>3000</v>
      </c>
      <c r="AL148" s="64">
        <v>2697</v>
      </c>
    </row>
    <row r="149" spans="1:58" s="70" customFormat="1" ht="18">
      <c r="A149" s="56" t="s">
        <v>513</v>
      </c>
      <c r="B149" s="51">
        <v>43277</v>
      </c>
      <c r="C149" s="52" t="s">
        <v>0</v>
      </c>
      <c r="D149" s="52" t="s">
        <v>20</v>
      </c>
      <c r="E149" s="60" t="s">
        <v>47</v>
      </c>
      <c r="F149" s="60">
        <v>40</v>
      </c>
      <c r="G149" s="60">
        <v>25</v>
      </c>
      <c r="H149" s="60">
        <v>3140</v>
      </c>
      <c r="I149" s="60" t="s">
        <v>23</v>
      </c>
      <c r="J149" s="60" t="s">
        <v>23</v>
      </c>
      <c r="K149" s="60" t="s">
        <v>515</v>
      </c>
      <c r="L149" s="60" t="s">
        <v>480</v>
      </c>
      <c r="M149" s="60" t="s">
        <v>48</v>
      </c>
      <c r="N149" s="60" t="s">
        <v>49</v>
      </c>
      <c r="O149" s="61">
        <v>16.100000000000001</v>
      </c>
      <c r="P149" s="61">
        <v>0.86</v>
      </c>
      <c r="Q149" s="61">
        <v>0</v>
      </c>
      <c r="R149" s="61">
        <v>0.86</v>
      </c>
      <c r="S149" s="82">
        <v>214</v>
      </c>
      <c r="T149" s="82">
        <v>215</v>
      </c>
      <c r="U149" s="82">
        <v>219</v>
      </c>
      <c r="V149" s="82">
        <v>217</v>
      </c>
      <c r="W149" s="82">
        <v>215</v>
      </c>
      <c r="X149" s="82">
        <v>0.74</v>
      </c>
      <c r="Y149" s="82">
        <v>1.4</v>
      </c>
      <c r="Z149" s="82">
        <v>1.2</v>
      </c>
      <c r="AA149" s="82">
        <v>1</v>
      </c>
      <c r="AB149" s="82">
        <v>1.5</v>
      </c>
      <c r="AC149" s="82">
        <v>184.44</v>
      </c>
      <c r="AD149" s="82">
        <v>343</v>
      </c>
      <c r="AE149" s="82">
        <v>302</v>
      </c>
      <c r="AF149" s="82">
        <v>212</v>
      </c>
      <c r="AG149" s="82">
        <v>380</v>
      </c>
      <c r="AH149" s="64">
        <v>13687.41</v>
      </c>
      <c r="AI149" s="64">
        <v>14910.41</v>
      </c>
      <c r="AJ149" s="64">
        <v>15931.67</v>
      </c>
      <c r="AK149" s="64">
        <v>16848.66</v>
      </c>
      <c r="AL149" s="64">
        <v>12769</v>
      </c>
    </row>
    <row r="150" spans="1:58" s="70" customFormat="1" ht="18">
      <c r="A150" s="56" t="s">
        <v>513</v>
      </c>
      <c r="B150" s="51">
        <v>43431</v>
      </c>
      <c r="C150" s="52" t="s">
        <v>0</v>
      </c>
      <c r="D150" s="52" t="s">
        <v>20</v>
      </c>
      <c r="E150" s="60" t="s">
        <v>50</v>
      </c>
      <c r="F150" s="60">
        <v>50</v>
      </c>
      <c r="G150" s="60">
        <v>20</v>
      </c>
      <c r="H150" s="60">
        <v>3721</v>
      </c>
      <c r="I150" s="60" t="s">
        <v>317</v>
      </c>
      <c r="J150" s="60" t="s">
        <v>317</v>
      </c>
      <c r="K150" s="60" t="s">
        <v>516</v>
      </c>
      <c r="L150" s="60" t="s">
        <v>480</v>
      </c>
      <c r="M150" s="60" t="s">
        <v>51</v>
      </c>
      <c r="N150" s="60" t="s">
        <v>52</v>
      </c>
      <c r="O150" s="61">
        <v>41.91</v>
      </c>
      <c r="P150" s="61">
        <v>2.4300000000000002</v>
      </c>
      <c r="Q150" s="61">
        <v>0</v>
      </c>
      <c r="R150" s="61">
        <v>2.4300000000000002</v>
      </c>
      <c r="S150" s="82">
        <v>10</v>
      </c>
      <c r="T150" s="82">
        <v>10</v>
      </c>
      <c r="U150" s="82">
        <v>25</v>
      </c>
      <c r="V150" s="82">
        <v>32</v>
      </c>
      <c r="W150" s="82">
        <v>40</v>
      </c>
      <c r="X150" s="82">
        <v>0</v>
      </c>
      <c r="Y150" s="82">
        <v>0.4</v>
      </c>
      <c r="Z150" s="82">
        <v>0</v>
      </c>
      <c r="AA150" s="82">
        <v>2.2000000000000002</v>
      </c>
      <c r="AB150" s="82">
        <v>2.5</v>
      </c>
      <c r="AC150" s="82">
        <v>0</v>
      </c>
      <c r="AD150" s="82">
        <v>96</v>
      </c>
      <c r="AE150" s="82">
        <v>51</v>
      </c>
      <c r="AF150" s="82">
        <v>552</v>
      </c>
      <c r="AG150" s="82">
        <v>638</v>
      </c>
      <c r="AH150" s="64">
        <v>1060.1147599999999</v>
      </c>
      <c r="AI150" s="64">
        <v>52.944400000000002</v>
      </c>
      <c r="AJ150" s="64">
        <v>993.1</v>
      </c>
      <c r="AK150" s="64">
        <v>692.10392999999999</v>
      </c>
      <c r="AL150" s="64">
        <v>4281</v>
      </c>
    </row>
    <row r="151" spans="1:58" s="71" customFormat="1" ht="18">
      <c r="A151" s="65" t="s">
        <v>513</v>
      </c>
      <c r="B151" s="66">
        <v>43431</v>
      </c>
      <c r="C151" s="67" t="s">
        <v>0</v>
      </c>
      <c r="D151" s="67" t="s">
        <v>20</v>
      </c>
      <c r="E151" s="67" t="s">
        <v>601</v>
      </c>
      <c r="F151" s="67">
        <v>35</v>
      </c>
      <c r="G151" s="67">
        <v>60</v>
      </c>
      <c r="H151" s="67">
        <v>6500</v>
      </c>
      <c r="I151" s="67" t="s">
        <v>225</v>
      </c>
      <c r="J151" s="67" t="s">
        <v>225</v>
      </c>
      <c r="K151" s="67" t="s">
        <v>225</v>
      </c>
      <c r="L151" s="67" t="s">
        <v>480</v>
      </c>
      <c r="M151" s="67" t="s">
        <v>53</v>
      </c>
      <c r="N151" s="67" t="s">
        <v>54</v>
      </c>
      <c r="O151" s="69">
        <v>27.56</v>
      </c>
      <c r="P151" s="69">
        <v>9.9645061730000002</v>
      </c>
      <c r="Q151" s="69">
        <v>0</v>
      </c>
      <c r="R151" s="69">
        <v>9.9499999999999993</v>
      </c>
      <c r="S151" s="83" t="s">
        <v>29</v>
      </c>
      <c r="T151" s="83" t="s">
        <v>29</v>
      </c>
      <c r="U151" s="83" t="s">
        <v>29</v>
      </c>
      <c r="V151" s="83" t="s">
        <v>29</v>
      </c>
      <c r="W151" s="83" t="s">
        <v>29</v>
      </c>
      <c r="X151" s="83">
        <v>2.4</v>
      </c>
      <c r="Y151" s="83">
        <v>9</v>
      </c>
      <c r="Z151" s="83">
        <v>0.55000000000000004</v>
      </c>
      <c r="AA151" s="83">
        <v>32</v>
      </c>
      <c r="AB151" s="83">
        <v>0.4</v>
      </c>
      <c r="AC151" s="83">
        <v>51.23</v>
      </c>
      <c r="AD151" s="83">
        <v>2258</v>
      </c>
      <c r="AE151" s="83">
        <v>136</v>
      </c>
      <c r="AF151" s="83">
        <v>8127</v>
      </c>
      <c r="AG151" s="83">
        <v>95</v>
      </c>
      <c r="AH151" s="76" t="s">
        <v>29</v>
      </c>
      <c r="AI151" s="76" t="s">
        <v>29</v>
      </c>
      <c r="AJ151" s="76" t="s">
        <v>29</v>
      </c>
      <c r="AK151" s="76" t="s">
        <v>29</v>
      </c>
      <c r="AL151" s="76" t="s">
        <v>29</v>
      </c>
      <c r="AO151" s="72"/>
    </row>
    <row r="152" spans="1:58" s="30" customFormat="1" ht="18">
      <c r="A152" s="56" t="s">
        <v>388</v>
      </c>
      <c r="B152" s="51">
        <v>43181</v>
      </c>
      <c r="C152" s="52" t="s">
        <v>0</v>
      </c>
      <c r="D152" s="52" t="s">
        <v>16</v>
      </c>
      <c r="E152" s="60" t="s">
        <v>389</v>
      </c>
      <c r="F152" s="62">
        <v>50</v>
      </c>
      <c r="G152" s="62"/>
      <c r="H152" s="62"/>
      <c r="I152" s="62" t="s">
        <v>317</v>
      </c>
      <c r="J152" s="60"/>
      <c r="K152" s="60"/>
      <c r="L152" s="60" t="s">
        <v>480</v>
      </c>
      <c r="M152" s="60" t="s">
        <v>390</v>
      </c>
      <c r="N152" s="60" t="s">
        <v>391</v>
      </c>
      <c r="O152" s="61">
        <v>555.29999999999995</v>
      </c>
      <c r="P152" s="61">
        <v>82.7</v>
      </c>
      <c r="Q152" s="74">
        <v>189.6</v>
      </c>
      <c r="R152" s="74">
        <v>272.3</v>
      </c>
      <c r="S152" s="64">
        <v>783</v>
      </c>
      <c r="T152" s="64">
        <v>796</v>
      </c>
      <c r="U152" s="64">
        <v>788</v>
      </c>
      <c r="V152" s="64">
        <v>974</v>
      </c>
      <c r="W152" s="64">
        <v>1225</v>
      </c>
      <c r="X152" s="64">
        <v>458210</v>
      </c>
      <c r="Y152" s="64">
        <v>207114</v>
      </c>
      <c r="Z152" s="64">
        <v>214837</v>
      </c>
      <c r="AA152" s="64">
        <v>2235.8314337335473</v>
      </c>
      <c r="AB152" s="64">
        <v>1784.350365646201</v>
      </c>
      <c r="AC152" s="64">
        <v>458210</v>
      </c>
      <c r="AD152" s="64">
        <v>207114</v>
      </c>
      <c r="AE152" s="64">
        <v>214837</v>
      </c>
      <c r="AF152" s="64">
        <v>567901.18416832096</v>
      </c>
      <c r="AG152" s="64">
        <v>453224.99287413503</v>
      </c>
      <c r="AH152" s="64">
        <v>154299</v>
      </c>
      <c r="AI152" s="64">
        <v>155581.82999999999</v>
      </c>
      <c r="AJ152" s="64">
        <v>237003.68998039141</v>
      </c>
      <c r="AK152" s="64">
        <v>277809.66810999997</v>
      </c>
      <c r="AL152" s="64">
        <v>320525.36694753199</v>
      </c>
      <c r="AN152" s="41"/>
      <c r="AO152" s="40"/>
      <c r="AV152" s="41"/>
      <c r="AW152" s="41"/>
      <c r="AX152" s="41"/>
      <c r="BF152" s="41"/>
    </row>
    <row r="153" spans="1:58" s="30" customFormat="1" ht="18">
      <c r="A153" s="56" t="s">
        <v>388</v>
      </c>
      <c r="B153" s="51">
        <v>43182</v>
      </c>
      <c r="C153" s="52" t="s">
        <v>0</v>
      </c>
      <c r="D153" s="52" t="s">
        <v>16</v>
      </c>
      <c r="E153" s="60" t="s">
        <v>392</v>
      </c>
      <c r="F153" s="60">
        <v>20</v>
      </c>
      <c r="G153" s="60"/>
      <c r="H153" s="60"/>
      <c r="I153" s="60" t="s">
        <v>218</v>
      </c>
      <c r="J153" s="60"/>
      <c r="K153" s="60"/>
      <c r="L153" s="60" t="s">
        <v>480</v>
      </c>
      <c r="M153" s="60" t="s">
        <v>393</v>
      </c>
      <c r="N153" s="60" t="s">
        <v>394</v>
      </c>
      <c r="O153" s="61">
        <v>621.1</v>
      </c>
      <c r="P153" s="61">
        <v>124.1</v>
      </c>
      <c r="Q153" s="74">
        <v>358.3</v>
      </c>
      <c r="R153" s="74">
        <v>482.4</v>
      </c>
      <c r="S153" s="64">
        <v>499</v>
      </c>
      <c r="T153" s="64">
        <v>574</v>
      </c>
      <c r="U153" s="64">
        <v>636</v>
      </c>
      <c r="V153" s="64">
        <v>684</v>
      </c>
      <c r="W153" s="64">
        <v>866</v>
      </c>
      <c r="X153" s="64">
        <v>215442</v>
      </c>
      <c r="Y153" s="64">
        <v>89242</v>
      </c>
      <c r="Z153" s="64">
        <v>70081</v>
      </c>
      <c r="AA153" s="64">
        <v>823.05242371737791</v>
      </c>
      <c r="AB153" s="64">
        <v>808.37730024000382</v>
      </c>
      <c r="AC153" s="64">
        <v>215442</v>
      </c>
      <c r="AD153" s="64">
        <v>89242</v>
      </c>
      <c r="AE153" s="64">
        <v>70081</v>
      </c>
      <c r="AF153" s="64">
        <v>209055.31562421398</v>
      </c>
      <c r="AG153" s="64">
        <v>205327.83426096098</v>
      </c>
      <c r="AH153" s="64">
        <v>107139.44</v>
      </c>
      <c r="AI153" s="64">
        <v>118409.55</v>
      </c>
      <c r="AJ153" s="64">
        <v>116472.05489868428</v>
      </c>
      <c r="AK153" s="64">
        <v>154501.06545977999</v>
      </c>
      <c r="AL153" s="64">
        <v>182141.57862541502</v>
      </c>
      <c r="AM153" s="35"/>
      <c r="AN153" s="41"/>
      <c r="AO153" s="42"/>
      <c r="AV153" s="41"/>
      <c r="AW153" s="41"/>
      <c r="AX153" s="41"/>
      <c r="BF153" s="41"/>
    </row>
    <row r="154" spans="1:58" s="30" customFormat="1" ht="18">
      <c r="A154" s="65" t="s">
        <v>388</v>
      </c>
      <c r="B154" s="66">
        <v>43195</v>
      </c>
      <c r="C154" s="67" t="s">
        <v>0</v>
      </c>
      <c r="D154" s="67" t="s">
        <v>16</v>
      </c>
      <c r="E154" s="67" t="s">
        <v>590</v>
      </c>
      <c r="F154" s="68">
        <v>50</v>
      </c>
      <c r="G154" s="68"/>
      <c r="H154" s="68"/>
      <c r="I154" s="68" t="s">
        <v>317</v>
      </c>
      <c r="J154" s="67"/>
      <c r="K154" s="67"/>
      <c r="L154" s="67" t="s">
        <v>480</v>
      </c>
      <c r="M154" s="67" t="s">
        <v>395</v>
      </c>
      <c r="N154" s="67" t="s">
        <v>396</v>
      </c>
      <c r="O154" s="69">
        <v>1194</v>
      </c>
      <c r="P154" s="69">
        <v>1003.3</v>
      </c>
      <c r="Q154" s="75">
        <v>0</v>
      </c>
      <c r="R154" s="75">
        <v>1003.3</v>
      </c>
      <c r="S154" s="76">
        <v>42902</v>
      </c>
      <c r="T154" s="76">
        <v>43197</v>
      </c>
      <c r="U154" s="76">
        <v>44578</v>
      </c>
      <c r="V154" s="76" t="s">
        <v>606</v>
      </c>
      <c r="W154" s="76" t="s">
        <v>606</v>
      </c>
      <c r="X154" s="76">
        <v>2374</v>
      </c>
      <c r="Y154" s="76">
        <v>832</v>
      </c>
      <c r="Z154" s="76">
        <v>853</v>
      </c>
      <c r="AA154" s="76" t="s">
        <v>606</v>
      </c>
      <c r="AB154" s="76" t="s">
        <v>606</v>
      </c>
      <c r="AC154" s="76">
        <v>1366252</v>
      </c>
      <c r="AD154" s="76">
        <v>293839</v>
      </c>
      <c r="AE154" s="76" t="s">
        <v>29</v>
      </c>
      <c r="AF154" s="76" t="s">
        <v>606</v>
      </c>
      <c r="AG154" s="76" t="s">
        <v>606</v>
      </c>
      <c r="AH154" s="76">
        <v>6459998</v>
      </c>
      <c r="AI154" s="76">
        <v>6473421.1699999999</v>
      </c>
      <c r="AJ154" s="76">
        <v>6220432.8099999996</v>
      </c>
      <c r="AK154" s="76" t="s">
        <v>606</v>
      </c>
      <c r="AL154" s="76" t="s">
        <v>606</v>
      </c>
      <c r="AM154" s="35"/>
      <c r="AN154" s="41"/>
      <c r="AO154" s="42"/>
      <c r="AV154" s="41"/>
      <c r="AW154" s="41"/>
    </row>
    <row r="155" spans="1:58" s="30" customFormat="1" ht="18">
      <c r="A155" s="56" t="s">
        <v>388</v>
      </c>
      <c r="B155" s="51">
        <v>43235</v>
      </c>
      <c r="C155" s="52" t="s">
        <v>0</v>
      </c>
      <c r="D155" s="52" t="s">
        <v>16</v>
      </c>
      <c r="E155" s="60" t="s">
        <v>397</v>
      </c>
      <c r="F155" s="62">
        <v>20</v>
      </c>
      <c r="G155" s="62"/>
      <c r="H155" s="62"/>
      <c r="I155" s="62" t="s">
        <v>218</v>
      </c>
      <c r="J155" s="60"/>
      <c r="K155" s="60"/>
      <c r="L155" s="60" t="s">
        <v>480</v>
      </c>
      <c r="M155" s="60" t="s">
        <v>398</v>
      </c>
      <c r="N155" s="60" t="s">
        <v>399</v>
      </c>
      <c r="O155" s="61">
        <v>355.8</v>
      </c>
      <c r="P155" s="61">
        <v>130.80000000000001</v>
      </c>
      <c r="Q155" s="74">
        <v>0</v>
      </c>
      <c r="R155" s="74">
        <v>130.80000000000001</v>
      </c>
      <c r="S155" s="64">
        <v>101</v>
      </c>
      <c r="T155" s="64" t="s">
        <v>29</v>
      </c>
      <c r="U155" s="64">
        <v>52</v>
      </c>
      <c r="V155" s="64">
        <v>28</v>
      </c>
      <c r="W155" s="64">
        <v>28</v>
      </c>
      <c r="X155" s="64">
        <v>1122</v>
      </c>
      <c r="Y155" s="64">
        <v>358</v>
      </c>
      <c r="Z155" s="64">
        <v>278</v>
      </c>
      <c r="AA155" s="64">
        <v>93.000992572356694</v>
      </c>
      <c r="AB155" s="64">
        <v>15.404159804665476</v>
      </c>
      <c r="AC155" s="64">
        <v>114634</v>
      </c>
      <c r="AD155" s="64">
        <v>72870</v>
      </c>
      <c r="AE155" s="64">
        <v>42101</v>
      </c>
      <c r="AF155" s="64">
        <v>23622.252113378599</v>
      </c>
      <c r="AG155" s="64">
        <v>3743.2108325337103</v>
      </c>
      <c r="AH155" s="64">
        <v>5951</v>
      </c>
      <c r="AI155" s="64">
        <v>9.1300000000000008</v>
      </c>
      <c r="AJ155" s="64">
        <v>13340.099661223359</v>
      </c>
      <c r="AK155" s="64">
        <v>0</v>
      </c>
      <c r="AL155" s="64">
        <v>0</v>
      </c>
      <c r="AN155" s="41"/>
      <c r="AV155" s="41"/>
      <c r="AW155" s="41"/>
      <c r="AX155" s="41"/>
      <c r="BF155" s="41"/>
    </row>
    <row r="156" spans="1:58" s="30" customFormat="1" ht="18">
      <c r="A156" s="56" t="s">
        <v>388</v>
      </c>
      <c r="B156" s="51">
        <v>43271</v>
      </c>
      <c r="C156" s="52" t="s">
        <v>0</v>
      </c>
      <c r="D156" s="52" t="s">
        <v>16</v>
      </c>
      <c r="E156" s="60" t="s">
        <v>400</v>
      </c>
      <c r="F156" s="62">
        <v>50</v>
      </c>
      <c r="G156" s="62"/>
      <c r="H156" s="62"/>
      <c r="I156" s="62" t="s">
        <v>317</v>
      </c>
      <c r="J156" s="60"/>
      <c r="K156" s="60"/>
      <c r="L156" s="60" t="s">
        <v>480</v>
      </c>
      <c r="M156" s="60" t="s">
        <v>401</v>
      </c>
      <c r="N156" s="60" t="s">
        <v>402</v>
      </c>
      <c r="O156" s="61">
        <v>402.5</v>
      </c>
      <c r="P156" s="61">
        <v>20.2</v>
      </c>
      <c r="Q156" s="74">
        <v>188.7</v>
      </c>
      <c r="R156" s="74">
        <v>209</v>
      </c>
      <c r="S156" s="64">
        <v>1267</v>
      </c>
      <c r="T156" s="64">
        <v>1310</v>
      </c>
      <c r="U156" s="64">
        <v>1250</v>
      </c>
      <c r="V156" s="64">
        <v>1145</v>
      </c>
      <c r="W156" s="64">
        <v>1229</v>
      </c>
      <c r="X156" s="64">
        <v>8280</v>
      </c>
      <c r="Y156" s="64">
        <v>1588</v>
      </c>
      <c r="Z156" s="64" t="s">
        <v>29</v>
      </c>
      <c r="AA156" s="64">
        <v>90.583023688558157</v>
      </c>
      <c r="AB156" s="64">
        <v>34.485785736233673</v>
      </c>
      <c r="AC156" s="64">
        <v>210406</v>
      </c>
      <c r="AD156" s="64">
        <v>45878</v>
      </c>
      <c r="AE156" s="64">
        <v>37591</v>
      </c>
      <c r="AF156" s="64">
        <v>22736.338945828098</v>
      </c>
      <c r="AG156" s="64">
        <v>8552.4748625859502</v>
      </c>
      <c r="AH156" s="64">
        <v>278431</v>
      </c>
      <c r="AI156" s="64">
        <v>212093</v>
      </c>
      <c r="AJ156" s="64">
        <v>212100</v>
      </c>
      <c r="AK156" s="64">
        <v>158700</v>
      </c>
      <c r="AL156" s="64">
        <v>308960.97734236997</v>
      </c>
      <c r="AM156" s="35"/>
      <c r="AN156" s="41"/>
      <c r="AO156" s="40"/>
      <c r="AV156" s="41"/>
      <c r="AW156" s="41"/>
      <c r="AX156" s="41"/>
      <c r="BF156" s="41"/>
    </row>
    <row r="157" spans="1:58" s="30" customFormat="1" ht="18">
      <c r="A157" s="56" t="s">
        <v>388</v>
      </c>
      <c r="B157" s="51">
        <v>43371</v>
      </c>
      <c r="C157" s="52" t="s">
        <v>0</v>
      </c>
      <c r="D157" s="52" t="s">
        <v>16</v>
      </c>
      <c r="E157" s="60" t="s">
        <v>403</v>
      </c>
      <c r="F157" s="62">
        <v>50</v>
      </c>
      <c r="G157" s="62"/>
      <c r="H157" s="62"/>
      <c r="I157" s="62" t="s">
        <v>317</v>
      </c>
      <c r="J157" s="60"/>
      <c r="K157" s="60"/>
      <c r="L157" s="60" t="s">
        <v>480</v>
      </c>
      <c r="M157" s="60" t="s">
        <v>404</v>
      </c>
      <c r="N157" s="60" t="s">
        <v>405</v>
      </c>
      <c r="O157" s="61">
        <v>3455.2</v>
      </c>
      <c r="P157" s="61">
        <v>1036.8</v>
      </c>
      <c r="Q157" s="74">
        <v>266.60000000000002</v>
      </c>
      <c r="R157" s="74">
        <v>1303.4000000000001</v>
      </c>
      <c r="S157" s="64">
        <v>5000</v>
      </c>
      <c r="T157" s="64">
        <v>5500</v>
      </c>
      <c r="U157" s="64">
        <v>5500</v>
      </c>
      <c r="V157" s="64">
        <v>5900</v>
      </c>
      <c r="W157" s="64">
        <v>9000</v>
      </c>
      <c r="X157" s="64" t="s">
        <v>29</v>
      </c>
      <c r="Y157" s="64" t="s">
        <v>29</v>
      </c>
      <c r="Z157" s="64">
        <v>27626</v>
      </c>
      <c r="AA157" s="64">
        <v>15524.034924502992</v>
      </c>
      <c r="AB157" s="64">
        <v>19456.924359923345</v>
      </c>
      <c r="AC157" s="64" t="s">
        <v>29</v>
      </c>
      <c r="AD157" s="64" t="s">
        <v>29</v>
      </c>
      <c r="AE157" s="64">
        <v>6961707</v>
      </c>
      <c r="AF157" s="64">
        <v>3943104.8708237601</v>
      </c>
      <c r="AG157" s="64">
        <v>4942058.7874205299</v>
      </c>
      <c r="AH157" s="64">
        <v>1664000</v>
      </c>
      <c r="AI157" s="64">
        <v>1783900</v>
      </c>
      <c r="AJ157" s="64">
        <v>1816099.976</v>
      </c>
      <c r="AK157" s="64">
        <v>2050000</v>
      </c>
      <c r="AL157" s="64">
        <v>2779899.8879345302</v>
      </c>
      <c r="AN157" s="41"/>
      <c r="AO157" s="40"/>
      <c r="AP157" s="41"/>
      <c r="AV157" s="41"/>
      <c r="AW157" s="41"/>
      <c r="AX157" s="41"/>
      <c r="BF157" s="41"/>
    </row>
    <row r="158" spans="1:58" s="30" customFormat="1" ht="18">
      <c r="A158" s="56" t="s">
        <v>388</v>
      </c>
      <c r="B158" s="51">
        <v>43263</v>
      </c>
      <c r="C158" s="52" t="s">
        <v>0</v>
      </c>
      <c r="D158" s="52" t="s">
        <v>16</v>
      </c>
      <c r="E158" s="60" t="s">
        <v>406</v>
      </c>
      <c r="F158" s="62">
        <v>35</v>
      </c>
      <c r="G158" s="62"/>
      <c r="H158" s="62"/>
      <c r="I158" s="62" t="s">
        <v>225</v>
      </c>
      <c r="J158" s="60"/>
      <c r="K158" s="60"/>
      <c r="L158" s="60" t="s">
        <v>480</v>
      </c>
      <c r="M158" s="60" t="s">
        <v>407</v>
      </c>
      <c r="N158" s="60" t="s">
        <v>408</v>
      </c>
      <c r="O158" s="61">
        <v>323.7</v>
      </c>
      <c r="P158" s="61">
        <v>78.7</v>
      </c>
      <c r="Q158" s="74">
        <v>0</v>
      </c>
      <c r="R158" s="74">
        <v>78.7</v>
      </c>
      <c r="S158" s="64">
        <v>30</v>
      </c>
      <c r="T158" s="64">
        <v>30</v>
      </c>
      <c r="U158" s="64">
        <v>0</v>
      </c>
      <c r="V158" s="64">
        <v>0</v>
      </c>
      <c r="W158" s="64">
        <v>16</v>
      </c>
      <c r="X158" s="64">
        <v>1570</v>
      </c>
      <c r="Y158" s="64">
        <v>184</v>
      </c>
      <c r="Z158" s="64">
        <v>150</v>
      </c>
      <c r="AA158" s="64">
        <v>249.24360420210354</v>
      </c>
      <c r="AB158" s="64">
        <v>220.24348698930788</v>
      </c>
      <c r="AC158" s="64">
        <v>16299</v>
      </c>
      <c r="AD158" s="64">
        <v>63388</v>
      </c>
      <c r="AE158" s="64">
        <v>63707</v>
      </c>
      <c r="AF158" s="64">
        <v>63307.875467334299</v>
      </c>
      <c r="AG158" s="64">
        <v>55941.845695284203</v>
      </c>
      <c r="AH158" s="64">
        <v>22811.72</v>
      </c>
      <c r="AI158" s="64">
        <v>26896.55</v>
      </c>
      <c r="AJ158" s="64">
        <v>31276.088667179945</v>
      </c>
      <c r="AK158" s="64">
        <v>35968.699455000002</v>
      </c>
      <c r="AL158" s="64">
        <v>40885.7215408087</v>
      </c>
      <c r="AN158" s="41"/>
      <c r="AO158" s="40"/>
      <c r="AV158" s="41"/>
      <c r="AW158" s="41"/>
      <c r="AX158" s="41"/>
      <c r="BF158" s="41"/>
    </row>
    <row r="159" spans="1:58" s="63" customFormat="1" ht="18">
      <c r="A159" s="109" t="s">
        <v>509</v>
      </c>
      <c r="B159" s="110">
        <v>43180</v>
      </c>
      <c r="C159" s="111" t="s">
        <v>35</v>
      </c>
      <c r="D159" s="111" t="s">
        <v>16</v>
      </c>
      <c r="E159" s="112" t="s">
        <v>409</v>
      </c>
      <c r="F159" s="112"/>
      <c r="G159" s="112"/>
      <c r="H159" s="112">
        <v>632</v>
      </c>
      <c r="I159" s="112"/>
      <c r="J159" s="112"/>
      <c r="K159" s="112" t="s">
        <v>410</v>
      </c>
      <c r="L159" s="112" t="s">
        <v>480</v>
      </c>
      <c r="M159" s="112" t="s">
        <v>411</v>
      </c>
      <c r="N159" s="112" t="s">
        <v>233</v>
      </c>
      <c r="O159" s="96">
        <v>85.2</v>
      </c>
      <c r="P159" s="96">
        <v>22.1</v>
      </c>
      <c r="Q159" s="96">
        <v>0</v>
      </c>
      <c r="R159" s="96">
        <v>22.1</v>
      </c>
      <c r="S159" s="97">
        <v>240</v>
      </c>
      <c r="T159" s="97">
        <v>203</v>
      </c>
      <c r="U159" s="97">
        <v>119</v>
      </c>
      <c r="V159" s="97">
        <v>122</v>
      </c>
      <c r="W159" s="97">
        <v>183</v>
      </c>
      <c r="X159" s="97">
        <v>14.14</v>
      </c>
      <c r="Y159" s="97">
        <v>2.59</v>
      </c>
      <c r="Z159" s="97">
        <v>1.43</v>
      </c>
      <c r="AA159" s="97">
        <v>0.8</v>
      </c>
      <c r="AB159" s="97">
        <v>0.19</v>
      </c>
      <c r="AC159" s="97">
        <v>2732.08</v>
      </c>
      <c r="AD159" s="97">
        <v>637.46</v>
      </c>
      <c r="AE159" s="97">
        <v>360.53</v>
      </c>
      <c r="AF159" s="97">
        <v>199.98</v>
      </c>
      <c r="AG159" s="97">
        <v>47.45</v>
      </c>
      <c r="AH159" s="97">
        <v>181726.98</v>
      </c>
      <c r="AI159" s="97">
        <v>180157.847280924</v>
      </c>
      <c r="AJ159" s="97">
        <v>33432.410940000002</v>
      </c>
      <c r="AK159" s="97">
        <v>119078.19</v>
      </c>
      <c r="AL159" s="97">
        <v>188481.69</v>
      </c>
      <c r="AN159" s="41"/>
    </row>
    <row r="160" spans="1:58" s="63" customFormat="1" ht="18">
      <c r="A160" s="56" t="s">
        <v>509</v>
      </c>
      <c r="B160" s="51">
        <v>43206</v>
      </c>
      <c r="C160" s="52" t="s">
        <v>0</v>
      </c>
      <c r="D160" s="52" t="s">
        <v>20</v>
      </c>
      <c r="E160" s="60" t="s">
        <v>595</v>
      </c>
      <c r="F160" s="60"/>
      <c r="G160" s="60"/>
      <c r="H160" s="60">
        <v>600</v>
      </c>
      <c r="I160" s="60"/>
      <c r="J160" s="60"/>
      <c r="K160" s="60" t="s">
        <v>574</v>
      </c>
      <c r="L160" s="60" t="s">
        <v>480</v>
      </c>
      <c r="M160" s="60" t="s">
        <v>412</v>
      </c>
      <c r="N160" s="60" t="s">
        <v>413</v>
      </c>
      <c r="O160" s="61">
        <v>3</v>
      </c>
      <c r="P160" s="61">
        <v>0.4</v>
      </c>
      <c r="Q160" s="61">
        <v>0.2</v>
      </c>
      <c r="R160" s="61">
        <v>0.6</v>
      </c>
      <c r="S160" s="90">
        <v>9</v>
      </c>
      <c r="T160" s="90">
        <v>17</v>
      </c>
      <c r="U160" s="90">
        <v>22</v>
      </c>
      <c r="V160" s="90">
        <v>26</v>
      </c>
      <c r="W160" s="90">
        <v>30</v>
      </c>
      <c r="X160" s="90">
        <v>2.5499999999999998</v>
      </c>
      <c r="Y160" s="90">
        <v>18.920000000000002</v>
      </c>
      <c r="Z160" s="90">
        <v>33.5</v>
      </c>
      <c r="AA160" s="90">
        <v>13.9</v>
      </c>
      <c r="AB160" s="90">
        <v>8.82</v>
      </c>
      <c r="AC160" s="90">
        <v>451.97</v>
      </c>
      <c r="AD160" s="90">
        <v>4645.32</v>
      </c>
      <c r="AE160" s="90">
        <v>8439.48</v>
      </c>
      <c r="AF160" s="90">
        <v>3489.57</v>
      </c>
      <c r="AG160" s="90">
        <v>2212.7800000000002</v>
      </c>
      <c r="AH160" s="90">
        <v>346.14</v>
      </c>
      <c r="AI160" s="90">
        <v>365.473842396919</v>
      </c>
      <c r="AJ160" s="90">
        <v>486.86183999999997</v>
      </c>
      <c r="AK160" s="90">
        <v>679.72</v>
      </c>
      <c r="AL160" s="90">
        <v>1232.57</v>
      </c>
      <c r="AN160" s="41"/>
    </row>
    <row r="161" spans="1:41" s="63" customFormat="1" ht="18">
      <c r="A161" s="109" t="s">
        <v>509</v>
      </c>
      <c r="B161" s="110">
        <v>43209</v>
      </c>
      <c r="C161" s="111" t="s">
        <v>0</v>
      </c>
      <c r="D161" s="111" t="s">
        <v>9</v>
      </c>
      <c r="E161" s="112" t="s">
        <v>414</v>
      </c>
      <c r="F161" s="112"/>
      <c r="G161" s="112"/>
      <c r="H161" s="112">
        <v>700</v>
      </c>
      <c r="I161" s="112"/>
      <c r="J161" s="112"/>
      <c r="K161" s="112" t="s">
        <v>218</v>
      </c>
      <c r="L161" s="112" t="s">
        <v>480</v>
      </c>
      <c r="M161" s="112" t="s">
        <v>415</v>
      </c>
      <c r="N161" s="112" t="s">
        <v>416</v>
      </c>
      <c r="O161" s="96">
        <v>81.2</v>
      </c>
      <c r="P161" s="96">
        <v>13.7</v>
      </c>
      <c r="Q161" s="96">
        <v>0</v>
      </c>
      <c r="R161" s="96">
        <v>13.7</v>
      </c>
      <c r="S161" s="97">
        <v>84</v>
      </c>
      <c r="T161" s="97">
        <v>86</v>
      </c>
      <c r="U161" s="97">
        <v>84</v>
      </c>
      <c r="V161" s="97">
        <v>89</v>
      </c>
      <c r="W161" s="97">
        <v>107</v>
      </c>
      <c r="X161" s="97">
        <v>25.28</v>
      </c>
      <c r="Y161" s="97">
        <v>23.61</v>
      </c>
      <c r="Z161" s="97">
        <v>431.91</v>
      </c>
      <c r="AA161" s="97">
        <v>207.66</v>
      </c>
      <c r="AB161" s="97">
        <v>48.95</v>
      </c>
      <c r="AC161" s="97">
        <v>4374.05</v>
      </c>
      <c r="AD161" s="97">
        <v>5855.47</v>
      </c>
      <c r="AE161" s="97">
        <v>117242.39</v>
      </c>
      <c r="AF161" s="97">
        <v>52121.71</v>
      </c>
      <c r="AG161" s="97">
        <v>12286.76</v>
      </c>
      <c r="AH161" s="97">
        <v>0.7</v>
      </c>
      <c r="AI161" s="97">
        <v>0.65981027519488999</v>
      </c>
      <c r="AJ161" s="97">
        <v>27067.233680000001</v>
      </c>
      <c r="AK161" s="97">
        <v>254.36</v>
      </c>
      <c r="AL161" s="97">
        <v>343.98</v>
      </c>
      <c r="AN161" s="41"/>
      <c r="AO161"/>
    </row>
    <row r="162" spans="1:41" s="63" customFormat="1" ht="18">
      <c r="A162" s="56" t="s">
        <v>509</v>
      </c>
      <c r="B162" s="51">
        <v>43226</v>
      </c>
      <c r="C162" s="52" t="s">
        <v>0</v>
      </c>
      <c r="D162" s="52" t="s">
        <v>20</v>
      </c>
      <c r="E162" s="60" t="s">
        <v>596</v>
      </c>
      <c r="F162" s="60"/>
      <c r="G162" s="60"/>
      <c r="H162" s="60">
        <v>600</v>
      </c>
      <c r="I162" s="60"/>
      <c r="J162" s="60"/>
      <c r="K162" s="60" t="s">
        <v>574</v>
      </c>
      <c r="L162" s="60" t="s">
        <v>480</v>
      </c>
      <c r="M162" s="60" t="s">
        <v>420</v>
      </c>
      <c r="N162" s="60" t="s">
        <v>421</v>
      </c>
      <c r="O162" s="61">
        <v>9.1</v>
      </c>
      <c r="P162" s="61">
        <v>0.3</v>
      </c>
      <c r="Q162" s="61">
        <v>0</v>
      </c>
      <c r="R162" s="61">
        <v>0.3</v>
      </c>
      <c r="S162" s="90">
        <v>15</v>
      </c>
      <c r="T162" s="90" t="s">
        <v>29</v>
      </c>
      <c r="U162" s="90">
        <v>11</v>
      </c>
      <c r="V162" s="90">
        <v>9</v>
      </c>
      <c r="W162" s="90">
        <v>10</v>
      </c>
      <c r="X162" s="90">
        <v>1.99</v>
      </c>
      <c r="Y162" s="90">
        <v>0.45</v>
      </c>
      <c r="Z162" s="90">
        <v>4.7699999999999996</v>
      </c>
      <c r="AA162" s="90">
        <v>1.19</v>
      </c>
      <c r="AB162" s="90">
        <v>0.28999999999999998</v>
      </c>
      <c r="AC162" s="90">
        <v>285.16000000000003</v>
      </c>
      <c r="AD162" s="90">
        <v>5855.47</v>
      </c>
      <c r="AE162" s="90">
        <v>1203.02</v>
      </c>
      <c r="AF162" s="90">
        <v>299.32</v>
      </c>
      <c r="AG162" s="90">
        <v>71.98</v>
      </c>
      <c r="AH162" s="90">
        <v>151.29</v>
      </c>
      <c r="AI162" s="90">
        <v>477.75194890579502</v>
      </c>
      <c r="AJ162" s="90">
        <v>435.16079000000002</v>
      </c>
      <c r="AK162" s="90">
        <v>576.66999999999996</v>
      </c>
      <c r="AL162" s="90">
        <v>587.41</v>
      </c>
      <c r="AN162" s="41"/>
    </row>
    <row r="163" spans="1:41" s="63" customFormat="1" ht="18">
      <c r="A163" s="109" t="s">
        <v>509</v>
      </c>
      <c r="B163" s="110">
        <v>43259</v>
      </c>
      <c r="C163" s="111" t="s">
        <v>0</v>
      </c>
      <c r="D163" s="111" t="s">
        <v>20</v>
      </c>
      <c r="E163" s="112" t="s">
        <v>430</v>
      </c>
      <c r="F163" s="112"/>
      <c r="G163" s="112"/>
      <c r="H163" s="112">
        <v>600</v>
      </c>
      <c r="I163" s="112"/>
      <c r="J163" s="112"/>
      <c r="K163" s="112" t="s">
        <v>574</v>
      </c>
      <c r="L163" s="112" t="s">
        <v>480</v>
      </c>
      <c r="M163" s="112" t="s">
        <v>431</v>
      </c>
      <c r="N163" s="112" t="s">
        <v>432</v>
      </c>
      <c r="O163" s="96">
        <v>15.7</v>
      </c>
      <c r="P163" s="96">
        <v>0.5</v>
      </c>
      <c r="Q163" s="96">
        <v>1</v>
      </c>
      <c r="R163" s="96">
        <v>1.5</v>
      </c>
      <c r="S163" s="97">
        <v>22</v>
      </c>
      <c r="T163" s="97">
        <v>22</v>
      </c>
      <c r="U163" s="97" t="s">
        <v>29</v>
      </c>
      <c r="V163" s="97" t="s">
        <v>29</v>
      </c>
      <c r="W163" s="97" t="s">
        <v>29</v>
      </c>
      <c r="X163" s="97">
        <v>83.45</v>
      </c>
      <c r="Y163" s="97">
        <v>25.11</v>
      </c>
      <c r="Z163" s="97">
        <v>471.01</v>
      </c>
      <c r="AA163" s="97">
        <v>211.63</v>
      </c>
      <c r="AB163" s="97">
        <v>119.98</v>
      </c>
      <c r="AC163" s="97">
        <v>8261.98</v>
      </c>
      <c r="AD163" s="97">
        <v>6226.46</v>
      </c>
      <c r="AE163" s="97">
        <v>123404.54</v>
      </c>
      <c r="AF163" s="97">
        <v>53119.95</v>
      </c>
      <c r="AG163" s="97">
        <v>30115.69</v>
      </c>
      <c r="AH163" s="97">
        <v>802.07</v>
      </c>
      <c r="AI163" s="97">
        <v>697.78341316802801</v>
      </c>
      <c r="AJ163" s="97">
        <v>8163.0493200000001</v>
      </c>
      <c r="AK163" s="97">
        <v>10046.4</v>
      </c>
      <c r="AL163" s="97">
        <v>11708.19</v>
      </c>
      <c r="AN163" s="41"/>
    </row>
    <row r="164" spans="1:41" s="63" customFormat="1" ht="18">
      <c r="A164" s="56" t="s">
        <v>509</v>
      </c>
      <c r="B164" s="51">
        <v>43277</v>
      </c>
      <c r="C164" s="52" t="s">
        <v>0</v>
      </c>
      <c r="D164" s="52" t="s">
        <v>20</v>
      </c>
      <c r="E164" s="60" t="s">
        <v>422</v>
      </c>
      <c r="F164" s="60"/>
      <c r="G164" s="60"/>
      <c r="H164" s="60">
        <v>600</v>
      </c>
      <c r="I164" s="60"/>
      <c r="J164" s="60"/>
      <c r="K164" s="60" t="s">
        <v>574</v>
      </c>
      <c r="L164" s="60" t="s">
        <v>480</v>
      </c>
      <c r="M164" s="60" t="s">
        <v>423</v>
      </c>
      <c r="N164" s="60" t="s">
        <v>424</v>
      </c>
      <c r="O164" s="61">
        <v>2.6</v>
      </c>
      <c r="P164" s="61">
        <v>0.2</v>
      </c>
      <c r="Q164" s="61">
        <v>0</v>
      </c>
      <c r="R164" s="61">
        <v>0.2</v>
      </c>
      <c r="S164" s="90">
        <v>12</v>
      </c>
      <c r="T164" s="90">
        <v>7</v>
      </c>
      <c r="U164" s="90">
        <v>9</v>
      </c>
      <c r="V164" s="90">
        <v>8</v>
      </c>
      <c r="W164" s="90">
        <v>11</v>
      </c>
      <c r="X164" s="90">
        <v>2.0099999999999998</v>
      </c>
      <c r="Y164" s="90">
        <v>0.34</v>
      </c>
      <c r="Z164" s="90">
        <v>6.27</v>
      </c>
      <c r="AA164" s="90">
        <v>4.88</v>
      </c>
      <c r="AB164" s="90">
        <v>4.05</v>
      </c>
      <c r="AC164" s="90">
        <v>256.86</v>
      </c>
      <c r="AD164" s="90">
        <v>111.75</v>
      </c>
      <c r="AE164" s="90">
        <v>1586.1</v>
      </c>
      <c r="AF164" s="90">
        <v>1224.3800000000001</v>
      </c>
      <c r="AG164" s="90">
        <v>1016.98</v>
      </c>
      <c r="AH164" s="90">
        <v>169.23</v>
      </c>
      <c r="AI164" s="90">
        <v>428.40001878463403</v>
      </c>
      <c r="AJ164" s="90">
        <v>123.54815000000001</v>
      </c>
      <c r="AK164" s="90">
        <v>67.55</v>
      </c>
      <c r="AL164" s="90">
        <v>326.05</v>
      </c>
      <c r="AN164" s="41"/>
    </row>
    <row r="165" spans="1:41" s="63" customFormat="1" ht="18">
      <c r="A165" s="109" t="s">
        <v>509</v>
      </c>
      <c r="B165" s="110">
        <v>43279</v>
      </c>
      <c r="C165" s="111" t="s">
        <v>0</v>
      </c>
      <c r="D165" s="111" t="s">
        <v>9</v>
      </c>
      <c r="E165" s="112" t="s">
        <v>597</v>
      </c>
      <c r="F165" s="112"/>
      <c r="G165" s="112"/>
      <c r="H165" s="112">
        <v>200</v>
      </c>
      <c r="I165" s="112"/>
      <c r="J165" s="112"/>
      <c r="K165" s="112" t="s">
        <v>575</v>
      </c>
      <c r="L165" s="112" t="s">
        <v>480</v>
      </c>
      <c r="M165" s="112" t="s">
        <v>425</v>
      </c>
      <c r="N165" s="112" t="s">
        <v>426</v>
      </c>
      <c r="O165" s="96">
        <v>35.5</v>
      </c>
      <c r="P165" s="96">
        <v>7.9</v>
      </c>
      <c r="Q165" s="96">
        <v>0</v>
      </c>
      <c r="R165" s="96">
        <v>7.9</v>
      </c>
      <c r="S165" s="97">
        <v>131</v>
      </c>
      <c r="T165" s="97">
        <v>158</v>
      </c>
      <c r="U165" s="97">
        <v>209</v>
      </c>
      <c r="V165" s="97">
        <v>287</v>
      </c>
      <c r="W165" s="97">
        <v>356</v>
      </c>
      <c r="X165" s="97">
        <v>10.57</v>
      </c>
      <c r="Y165" s="97">
        <v>24.13</v>
      </c>
      <c r="Z165" s="97">
        <v>430.24</v>
      </c>
      <c r="AA165" s="97">
        <v>746.1</v>
      </c>
      <c r="AB165" s="97">
        <v>145.43</v>
      </c>
      <c r="AC165" s="97">
        <v>1332.04</v>
      </c>
      <c r="AD165" s="97">
        <v>5985.24</v>
      </c>
      <c r="AE165" s="97">
        <v>108517.63</v>
      </c>
      <c r="AF165" s="97">
        <v>187272.12</v>
      </c>
      <c r="AG165" s="97">
        <v>36501.93</v>
      </c>
      <c r="AH165" s="97">
        <v>28692.080000000002</v>
      </c>
      <c r="AI165" s="97">
        <v>24134.028364797501</v>
      </c>
      <c r="AJ165" s="97">
        <v>27579.526740000001</v>
      </c>
      <c r="AK165" s="97">
        <v>41120.550000000003</v>
      </c>
      <c r="AL165" s="97">
        <v>60057.57</v>
      </c>
      <c r="AN165" s="41"/>
    </row>
    <row r="166" spans="1:41" s="63" customFormat="1" ht="18">
      <c r="A166" s="56" t="s">
        <v>509</v>
      </c>
      <c r="B166" s="51">
        <v>43301</v>
      </c>
      <c r="C166" s="52" t="s">
        <v>35</v>
      </c>
      <c r="D166" s="52" t="s">
        <v>16</v>
      </c>
      <c r="E166" s="60" t="s">
        <v>427</v>
      </c>
      <c r="F166" s="60"/>
      <c r="G166" s="60"/>
      <c r="H166" s="60">
        <v>800</v>
      </c>
      <c r="I166" s="60"/>
      <c r="J166" s="60"/>
      <c r="K166" s="60" t="s">
        <v>215</v>
      </c>
      <c r="L166" s="60" t="s">
        <v>480</v>
      </c>
      <c r="M166" s="60" t="s">
        <v>428</v>
      </c>
      <c r="N166" s="60" t="s">
        <v>429</v>
      </c>
      <c r="O166" s="61">
        <v>46.4</v>
      </c>
      <c r="P166" s="61">
        <v>4.7</v>
      </c>
      <c r="Q166" s="61">
        <v>0</v>
      </c>
      <c r="R166" s="61">
        <v>4.7</v>
      </c>
      <c r="S166" s="90">
        <v>55</v>
      </c>
      <c r="T166" s="90">
        <v>46</v>
      </c>
      <c r="U166" s="90">
        <v>33</v>
      </c>
      <c r="V166" s="90">
        <v>27</v>
      </c>
      <c r="W166" s="90">
        <v>27</v>
      </c>
      <c r="X166" s="90">
        <v>2.74</v>
      </c>
      <c r="Y166" s="90">
        <v>5.28</v>
      </c>
      <c r="Z166" s="90">
        <v>6.14</v>
      </c>
      <c r="AA166" s="90">
        <v>3.86</v>
      </c>
      <c r="AB166" s="90">
        <v>3.54</v>
      </c>
      <c r="AC166" s="90">
        <v>290.88</v>
      </c>
      <c r="AD166" s="90">
        <v>1310.6300000000001</v>
      </c>
      <c r="AE166" s="90">
        <v>1566.51</v>
      </c>
      <c r="AF166" s="90">
        <v>968.06</v>
      </c>
      <c r="AG166" s="90">
        <v>887.5</v>
      </c>
      <c r="AH166" s="90">
        <v>18.66</v>
      </c>
      <c r="AI166" s="90">
        <v>159.223255377101</v>
      </c>
      <c r="AJ166" s="90">
        <v>307.41527000000002</v>
      </c>
      <c r="AK166" s="90">
        <v>621.34</v>
      </c>
      <c r="AL166" s="90">
        <v>1154.8399999999999</v>
      </c>
      <c r="AN166" s="41"/>
    </row>
    <row r="167" spans="1:41" s="63" customFormat="1" ht="18">
      <c r="A167" s="109" t="s">
        <v>509</v>
      </c>
      <c r="B167" s="110">
        <v>43409</v>
      </c>
      <c r="C167" s="111" t="s">
        <v>0</v>
      </c>
      <c r="D167" s="111" t="s">
        <v>9</v>
      </c>
      <c r="E167" s="112" t="s">
        <v>417</v>
      </c>
      <c r="F167" s="112"/>
      <c r="G167" s="112"/>
      <c r="H167" s="112">
        <v>600</v>
      </c>
      <c r="I167" s="112"/>
      <c r="J167" s="112"/>
      <c r="K167" s="112" t="s">
        <v>574</v>
      </c>
      <c r="L167" s="112" t="s">
        <v>480</v>
      </c>
      <c r="M167" s="112" t="s">
        <v>418</v>
      </c>
      <c r="N167" s="112" t="s">
        <v>419</v>
      </c>
      <c r="O167" s="96">
        <v>106</v>
      </c>
      <c r="P167" s="96">
        <v>0</v>
      </c>
      <c r="Q167" s="96">
        <v>21.8</v>
      </c>
      <c r="R167" s="96">
        <v>21.8</v>
      </c>
      <c r="S167" s="97">
        <v>42</v>
      </c>
      <c r="T167" s="97">
        <v>81</v>
      </c>
      <c r="U167" s="97">
        <v>147</v>
      </c>
      <c r="V167" s="97">
        <v>235</v>
      </c>
      <c r="W167" s="97">
        <v>281</v>
      </c>
      <c r="X167" s="97">
        <v>418.46</v>
      </c>
      <c r="Y167" s="97">
        <v>365.06</v>
      </c>
      <c r="Z167" s="97">
        <v>2535.19</v>
      </c>
      <c r="AA167" s="97">
        <v>2399.5300000000002</v>
      </c>
      <c r="AB167" s="97">
        <v>1390.11</v>
      </c>
      <c r="AC167" s="97">
        <v>66534.59</v>
      </c>
      <c r="AD167" s="97">
        <v>90534.85</v>
      </c>
      <c r="AE167" s="97">
        <v>689393.36</v>
      </c>
      <c r="AF167" s="97">
        <v>602282.77</v>
      </c>
      <c r="AG167" s="97">
        <v>348917.89</v>
      </c>
      <c r="AH167" s="97">
        <v>26823.439999999999</v>
      </c>
      <c r="AI167" s="97">
        <v>56619.9657180426</v>
      </c>
      <c r="AJ167" s="97">
        <v>125291.38424</v>
      </c>
      <c r="AK167" s="97">
        <v>138091.04999999999</v>
      </c>
      <c r="AL167" s="97">
        <v>114833.5</v>
      </c>
      <c r="AN167" s="41"/>
    </row>
    <row r="168" spans="1:41" s="63" customFormat="1" ht="18">
      <c r="A168" s="56" t="s">
        <v>510</v>
      </c>
      <c r="B168" s="51">
        <v>43110</v>
      </c>
      <c r="C168" s="52" t="s">
        <v>0</v>
      </c>
      <c r="D168" s="52" t="s">
        <v>16</v>
      </c>
      <c r="E168" s="120" t="s">
        <v>437</v>
      </c>
      <c r="F168" s="60"/>
      <c r="G168" s="60"/>
      <c r="H168" s="60" t="s">
        <v>578</v>
      </c>
      <c r="I168" s="60"/>
      <c r="J168" s="60"/>
      <c r="K168" s="60" t="s">
        <v>438</v>
      </c>
      <c r="L168" s="60" t="s">
        <v>480</v>
      </c>
      <c r="M168" s="60" t="s">
        <v>439</v>
      </c>
      <c r="N168" s="60" t="s">
        <v>440</v>
      </c>
      <c r="O168" s="61">
        <v>59.5</v>
      </c>
      <c r="P168" s="61">
        <v>66</v>
      </c>
      <c r="Q168" s="61">
        <v>0</v>
      </c>
      <c r="R168" s="61">
        <v>66</v>
      </c>
      <c r="S168" s="90">
        <v>304</v>
      </c>
      <c r="T168" s="90">
        <v>266</v>
      </c>
      <c r="U168" s="90">
        <v>172</v>
      </c>
      <c r="V168" s="90">
        <v>320</v>
      </c>
      <c r="W168" s="90">
        <v>329</v>
      </c>
      <c r="X168" s="90">
        <v>9.1678127461745103</v>
      </c>
      <c r="Y168" s="90">
        <v>2.4354192328487843</v>
      </c>
      <c r="Z168" s="90">
        <v>3.0069278256276686</v>
      </c>
      <c r="AA168" s="90">
        <v>0.66</v>
      </c>
      <c r="AB168" s="90">
        <v>0.85099999999999998</v>
      </c>
      <c r="AC168" s="90">
        <v>2209.4428718280569</v>
      </c>
      <c r="AD168" s="90">
        <v>601.54855051364973</v>
      </c>
      <c r="AE168" s="90">
        <v>460.05995732103327</v>
      </c>
      <c r="AF168" s="90">
        <v>164.9</v>
      </c>
      <c r="AG168" s="90">
        <v>210.43</v>
      </c>
      <c r="AH168" s="90">
        <v>19464.538208241909</v>
      </c>
      <c r="AI168" s="90">
        <v>14673.4</v>
      </c>
      <c r="AJ168" s="90">
        <v>9566.56</v>
      </c>
      <c r="AK168" s="90">
        <v>23676.6</v>
      </c>
      <c r="AL168" s="90">
        <v>33382.082420864026</v>
      </c>
      <c r="AN168" s="41"/>
    </row>
    <row r="169" spans="1:41" s="63" customFormat="1" ht="18">
      <c r="A169" s="109" t="s">
        <v>510</v>
      </c>
      <c r="B169" s="110">
        <v>43280</v>
      </c>
      <c r="C169" s="111" t="s">
        <v>0</v>
      </c>
      <c r="D169" s="111" t="s">
        <v>16</v>
      </c>
      <c r="E169" s="119" t="s">
        <v>433</v>
      </c>
      <c r="F169" s="112"/>
      <c r="G169" s="112"/>
      <c r="H169" s="112" t="s">
        <v>577</v>
      </c>
      <c r="I169" s="112"/>
      <c r="J169" s="112"/>
      <c r="K169" s="112" t="s">
        <v>434</v>
      </c>
      <c r="L169" s="112" t="s">
        <v>480</v>
      </c>
      <c r="M169" s="112" t="s">
        <v>435</v>
      </c>
      <c r="N169" s="112" t="s">
        <v>436</v>
      </c>
      <c r="O169" s="96">
        <v>0</v>
      </c>
      <c r="P169" s="96">
        <v>10.3</v>
      </c>
      <c r="Q169" s="96">
        <v>0</v>
      </c>
      <c r="R169" s="96">
        <v>10.3</v>
      </c>
      <c r="S169" s="97">
        <v>9</v>
      </c>
      <c r="T169" s="97" t="s">
        <v>29</v>
      </c>
      <c r="U169" s="97">
        <v>9</v>
      </c>
      <c r="V169" s="97">
        <v>14</v>
      </c>
      <c r="W169" s="97">
        <v>26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  <c r="AC169" s="97">
        <v>0</v>
      </c>
      <c r="AD169" s="97">
        <v>0</v>
      </c>
      <c r="AE169" s="97">
        <v>0</v>
      </c>
      <c r="AF169" s="97">
        <v>0</v>
      </c>
      <c r="AG169" s="97">
        <v>0</v>
      </c>
      <c r="AH169" s="97">
        <v>1084.026248470693</v>
      </c>
      <c r="AI169" s="97">
        <v>848.8</v>
      </c>
      <c r="AJ169" s="97">
        <v>720.5</v>
      </c>
      <c r="AK169" s="97">
        <v>893.09</v>
      </c>
      <c r="AL169" s="97">
        <v>3868.5339438582519</v>
      </c>
    </row>
    <row r="170" spans="1:41" s="27" customFormat="1" ht="18">
      <c r="A170" s="45"/>
      <c r="B170" s="46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7"/>
      <c r="P170" s="47"/>
      <c r="Q170" s="47"/>
      <c r="R170" s="47"/>
      <c r="S170" s="48"/>
      <c r="T170" s="48"/>
      <c r="U170" s="48"/>
      <c r="V170" s="48"/>
      <c r="W170" s="48"/>
      <c r="X170" s="44"/>
      <c r="Y170" s="43"/>
      <c r="Z170" s="43"/>
      <c r="AA170" s="43"/>
      <c r="AB170" s="43"/>
      <c r="AC170" s="44"/>
      <c r="AD170" s="43"/>
      <c r="AE170" s="43"/>
      <c r="AF170" s="43"/>
      <c r="AG170" s="43"/>
      <c r="AH170" s="44"/>
      <c r="AI170" s="48"/>
      <c r="AJ170" s="48"/>
      <c r="AK170" s="48"/>
      <c r="AL170" s="48"/>
    </row>
    <row r="171" spans="1:41" ht="18">
      <c r="A171" s="1" t="s">
        <v>498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41">
      <c r="A172" s="26" t="s">
        <v>517</v>
      </c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41">
      <c r="A173" s="63" t="s">
        <v>591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I173"/>
      <c r="AJ173"/>
      <c r="AK173"/>
      <c r="AL173"/>
    </row>
    <row r="174" spans="1:41">
      <c r="A174" s="63" t="s">
        <v>611</v>
      </c>
      <c r="B174" s="1"/>
    </row>
    <row r="175" spans="1:41">
      <c r="A175" s="63" t="s">
        <v>612</v>
      </c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I175"/>
      <c r="AJ175"/>
      <c r="AK175"/>
      <c r="AL175"/>
    </row>
    <row r="176" spans="1:41">
      <c r="A176" s="63" t="s">
        <v>592</v>
      </c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I176"/>
      <c r="AJ176"/>
      <c r="AK176"/>
      <c r="AL176"/>
    </row>
    <row r="177" spans="1:38">
      <c r="A177" s="63" t="s">
        <v>594</v>
      </c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I177"/>
      <c r="AJ177"/>
      <c r="AK177"/>
      <c r="AL177"/>
    </row>
    <row r="178" spans="1:38"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I178"/>
      <c r="AJ178"/>
      <c r="AK178"/>
      <c r="AL178"/>
    </row>
    <row r="179" spans="1:38"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I179"/>
      <c r="AJ179"/>
      <c r="AK179"/>
      <c r="AL179"/>
    </row>
    <row r="180" spans="1:38"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I180"/>
      <c r="AJ180"/>
      <c r="AK180"/>
      <c r="AL180"/>
    </row>
    <row r="181" spans="1:38"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I181"/>
      <c r="AJ181"/>
      <c r="AK181"/>
      <c r="AL181"/>
    </row>
    <row r="182" spans="1:38"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I182"/>
      <c r="AJ182"/>
      <c r="AK182"/>
      <c r="AL182"/>
    </row>
    <row r="183" spans="1:38"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8:38"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8:38"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8:38"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8:38"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8:38"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8:38"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8:38"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8:38"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8:38"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8:38"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8:38"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8:38"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8:38"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8:38"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8:38"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8:38"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8:38"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8:38"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8:38"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8:38"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8:38"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</sheetData>
  <mergeCells count="40">
    <mergeCell ref="P9:P10"/>
    <mergeCell ref="Q9:Q10"/>
    <mergeCell ref="R9:R10"/>
    <mergeCell ref="P8:R8"/>
    <mergeCell ref="I9:K9"/>
    <mergeCell ref="F9:H9"/>
    <mergeCell ref="C8:O8"/>
    <mergeCell ref="M9:M10"/>
    <mergeCell ref="N9:N10"/>
    <mergeCell ref="L9:L10"/>
    <mergeCell ref="O9:O10"/>
    <mergeCell ref="A9:A10"/>
    <mergeCell ref="B9:B10"/>
    <mergeCell ref="C9:C10"/>
    <mergeCell ref="D9:D10"/>
    <mergeCell ref="E9:E10"/>
    <mergeCell ref="W9:W10"/>
    <mergeCell ref="AE9:AE10"/>
    <mergeCell ref="AJ9:AJ10"/>
    <mergeCell ref="AF9:AF10"/>
    <mergeCell ref="S8:W8"/>
    <mergeCell ref="AB9:AB10"/>
    <mergeCell ref="X8:AB8"/>
    <mergeCell ref="U9:U10"/>
    <mergeCell ref="Z9:Z10"/>
    <mergeCell ref="S9:S10"/>
    <mergeCell ref="T9:T10"/>
    <mergeCell ref="X9:X10"/>
    <mergeCell ref="Y9:Y10"/>
    <mergeCell ref="AC8:AF8"/>
    <mergeCell ref="AC9:AC10"/>
    <mergeCell ref="V9:V10"/>
    <mergeCell ref="AA9:AA10"/>
    <mergeCell ref="AK9:AK10"/>
    <mergeCell ref="AL9:AL10"/>
    <mergeCell ref="AH8:AL8"/>
    <mergeCell ref="AD9:AD10"/>
    <mergeCell ref="AH9:AH10"/>
    <mergeCell ref="AI9:AI10"/>
    <mergeCell ref="AG9:A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3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" defaultRowHeight="16.5"/>
  <cols>
    <col min="1" max="1" width="27.28515625" style="1" customWidth="1"/>
    <col min="2" max="2" width="15" style="12" customWidth="1"/>
    <col min="3" max="3" width="12.28515625" style="1" bestFit="1" customWidth="1"/>
    <col min="4" max="4" width="14.28515625" style="1" bestFit="1" customWidth="1"/>
    <col min="5" max="5" width="42.28515625" style="1" bestFit="1" customWidth="1"/>
    <col min="6" max="6" width="5.85546875" style="1" bestFit="1" customWidth="1"/>
    <col min="7" max="7" width="7.28515625" style="1" bestFit="1" customWidth="1"/>
    <col min="8" max="8" width="13.7109375" style="1" bestFit="1" customWidth="1"/>
    <col min="9" max="9" width="5.85546875" style="1" bestFit="1" customWidth="1"/>
    <col min="10" max="10" width="7.28515625" style="1" bestFit="1" customWidth="1"/>
    <col min="11" max="11" width="38" style="1" bestFit="1" customWidth="1"/>
    <col min="12" max="12" width="31.5703125" style="1" bestFit="1" customWidth="1"/>
    <col min="13" max="13" width="17.5703125" style="1" bestFit="1" customWidth="1"/>
    <col min="14" max="14" width="15.28515625" style="1" bestFit="1" customWidth="1"/>
    <col min="15" max="15" width="33" style="1" bestFit="1" customWidth="1"/>
    <col min="16" max="16" width="15.28515625" style="1" bestFit="1" customWidth="1"/>
    <col min="17" max="17" width="17.5703125" style="1" bestFit="1" customWidth="1"/>
    <col min="18" max="18" width="30" style="1" bestFit="1" customWidth="1"/>
    <col min="19" max="38" width="16" customWidth="1"/>
    <col min="39" max="16384" width="9" style="1"/>
  </cols>
  <sheetData>
    <row r="1" spans="1:38">
      <c r="B1" s="1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8" customFormat="1" ht="27.75">
      <c r="A6" s="11" t="s">
        <v>587</v>
      </c>
    </row>
    <row r="7" spans="1:38" ht="17.25" thickBot="1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4" customFormat="1" ht="18.75" thickBot="1">
      <c r="A8" s="22"/>
      <c r="B8" s="13"/>
      <c r="C8" s="138"/>
      <c r="D8" s="138"/>
      <c r="E8" s="138"/>
      <c r="F8" s="139"/>
      <c r="G8" s="139"/>
      <c r="H8" s="139"/>
      <c r="I8" s="139"/>
      <c r="J8" s="139"/>
      <c r="K8" s="139"/>
      <c r="L8" s="138"/>
      <c r="M8" s="138"/>
      <c r="N8" s="138"/>
      <c r="O8" s="140"/>
      <c r="P8" s="135" t="s">
        <v>485</v>
      </c>
      <c r="Q8" s="136"/>
      <c r="R8" s="136"/>
      <c r="S8" s="135" t="s">
        <v>494</v>
      </c>
      <c r="T8" s="136"/>
      <c r="U8" s="136"/>
      <c r="V8" s="136"/>
      <c r="W8" s="137"/>
      <c r="X8" s="135" t="s">
        <v>495</v>
      </c>
      <c r="Y8" s="136"/>
      <c r="Z8" s="136"/>
      <c r="AA8" s="136"/>
      <c r="AB8" s="137"/>
      <c r="AC8" s="135" t="s">
        <v>496</v>
      </c>
      <c r="AD8" s="136"/>
      <c r="AE8" s="136"/>
      <c r="AF8" s="136"/>
      <c r="AG8" s="137"/>
      <c r="AH8" s="135" t="s">
        <v>497</v>
      </c>
      <c r="AI8" s="136"/>
      <c r="AJ8" s="136"/>
      <c r="AK8" s="136"/>
      <c r="AL8" s="137"/>
    </row>
    <row r="9" spans="1:38" s="2" customFormat="1" ht="20.25">
      <c r="A9" s="122" t="s">
        <v>8</v>
      </c>
      <c r="B9" s="122" t="s">
        <v>486</v>
      </c>
      <c r="C9" s="122" t="s">
        <v>487</v>
      </c>
      <c r="D9" s="122" t="s">
        <v>488</v>
      </c>
      <c r="E9" s="127" t="s">
        <v>489</v>
      </c>
      <c r="F9" s="129" t="s">
        <v>6</v>
      </c>
      <c r="G9" s="130"/>
      <c r="H9" s="131"/>
      <c r="I9" s="129" t="s">
        <v>7</v>
      </c>
      <c r="J9" s="130"/>
      <c r="K9" s="131"/>
      <c r="L9" s="122" t="s">
        <v>476</v>
      </c>
      <c r="M9" s="127" t="s">
        <v>2</v>
      </c>
      <c r="N9" s="127" t="s">
        <v>1</v>
      </c>
      <c r="O9" s="122" t="s">
        <v>490</v>
      </c>
      <c r="P9" s="17" t="s">
        <v>477</v>
      </c>
      <c r="Q9" s="17" t="s">
        <v>478</v>
      </c>
      <c r="R9" s="14" t="s">
        <v>479</v>
      </c>
      <c r="S9" s="122">
        <v>2018</v>
      </c>
      <c r="T9" s="122">
        <v>2019</v>
      </c>
      <c r="U9" s="122">
        <v>2020</v>
      </c>
      <c r="V9" s="122">
        <v>2021</v>
      </c>
      <c r="W9" s="122">
        <v>2022</v>
      </c>
      <c r="X9" s="122">
        <v>2018</v>
      </c>
      <c r="Y9" s="122">
        <v>2019</v>
      </c>
      <c r="Z9" s="122">
        <v>2020</v>
      </c>
      <c r="AA9" s="122">
        <v>2021</v>
      </c>
      <c r="AB9" s="122">
        <v>2022</v>
      </c>
      <c r="AC9" s="122">
        <v>2018</v>
      </c>
      <c r="AD9" s="122">
        <v>2019</v>
      </c>
      <c r="AE9" s="122">
        <v>2020</v>
      </c>
      <c r="AF9" s="122">
        <v>2021</v>
      </c>
      <c r="AG9" s="122">
        <v>2022</v>
      </c>
      <c r="AH9" s="122">
        <v>2018</v>
      </c>
      <c r="AI9" s="122">
        <v>2019</v>
      </c>
      <c r="AJ9" s="122">
        <v>2020</v>
      </c>
      <c r="AK9" s="122">
        <v>2021</v>
      </c>
      <c r="AL9" s="122">
        <v>2022</v>
      </c>
    </row>
    <row r="10" spans="1:38" s="2" customFormat="1" ht="18.75" thickBot="1">
      <c r="A10" s="123"/>
      <c r="B10" s="123"/>
      <c r="C10" s="123"/>
      <c r="D10" s="123"/>
      <c r="E10" s="128"/>
      <c r="F10" s="5" t="s">
        <v>3</v>
      </c>
      <c r="G10" s="6" t="s">
        <v>4</v>
      </c>
      <c r="H10" s="23" t="s">
        <v>5</v>
      </c>
      <c r="I10" s="5" t="s">
        <v>3</v>
      </c>
      <c r="J10" s="6" t="s">
        <v>4</v>
      </c>
      <c r="K10" s="7" t="s">
        <v>5</v>
      </c>
      <c r="L10" s="123"/>
      <c r="M10" s="128"/>
      <c r="N10" s="128"/>
      <c r="O10" s="123"/>
      <c r="P10" s="3" t="s">
        <v>480</v>
      </c>
      <c r="Q10" s="3" t="s">
        <v>480</v>
      </c>
      <c r="R10" s="15" t="s">
        <v>481</v>
      </c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38" ht="18">
      <c r="A11" s="16" t="s">
        <v>511</v>
      </c>
      <c r="B11" s="49">
        <v>43151</v>
      </c>
      <c r="C11" s="50" t="s">
        <v>0</v>
      </c>
      <c r="D11" s="50" t="s">
        <v>16</v>
      </c>
      <c r="E11" s="50" t="s">
        <v>441</v>
      </c>
      <c r="F11" s="50"/>
      <c r="G11" s="50"/>
      <c r="H11" s="50"/>
      <c r="I11" s="50"/>
      <c r="J11" s="50"/>
      <c r="K11" s="50" t="s">
        <v>442</v>
      </c>
      <c r="L11" s="50" t="s">
        <v>480</v>
      </c>
      <c r="M11" s="50" t="s">
        <v>443</v>
      </c>
      <c r="N11" s="50" t="s">
        <v>444</v>
      </c>
      <c r="O11" s="20">
        <v>1106.7415154550324</v>
      </c>
      <c r="P11" s="20">
        <v>117.45</v>
      </c>
      <c r="Q11" s="20">
        <v>0</v>
      </c>
      <c r="R11" s="20">
        <v>117.45</v>
      </c>
      <c r="S11" s="18">
        <v>5596</v>
      </c>
      <c r="T11" s="24">
        <v>5604</v>
      </c>
      <c r="U11" s="24" t="s">
        <v>29</v>
      </c>
      <c r="V11" s="24" t="s">
        <v>29</v>
      </c>
      <c r="W11" s="24" t="s">
        <v>29</v>
      </c>
      <c r="X11" s="18">
        <v>794.19956656930185</v>
      </c>
      <c r="Y11" s="24">
        <v>1840.3273884073944</v>
      </c>
      <c r="Z11" s="24">
        <v>5276.9729564397321</v>
      </c>
      <c r="AA11" s="24">
        <v>2499.9717299688505</v>
      </c>
      <c r="AB11" s="64">
        <v>3202.6410452193095</v>
      </c>
      <c r="AC11" s="18">
        <v>163605.11189107699</v>
      </c>
      <c r="AD11" s="24">
        <v>449039.90706878417</v>
      </c>
      <c r="AE11" s="24">
        <v>1308689.2931970535</v>
      </c>
      <c r="AF11" s="24">
        <v>609993.10211239953</v>
      </c>
      <c r="AG11" s="64">
        <v>781444.41503351147</v>
      </c>
      <c r="AH11" s="18">
        <v>887035.47536040714</v>
      </c>
      <c r="AI11" s="24">
        <v>1338206.7531686788</v>
      </c>
      <c r="AJ11" s="24">
        <v>485286.87584431475</v>
      </c>
      <c r="AK11" s="24" t="s">
        <v>29</v>
      </c>
      <c r="AL11" s="24" t="s">
        <v>29</v>
      </c>
    </row>
    <row r="12" spans="1:38" ht="18">
      <c r="A12" s="16" t="s">
        <v>511</v>
      </c>
      <c r="B12" s="53">
        <v>43173</v>
      </c>
      <c r="C12" s="54" t="s">
        <v>0</v>
      </c>
      <c r="D12" s="54" t="s">
        <v>16</v>
      </c>
      <c r="E12" s="81" t="s">
        <v>445</v>
      </c>
      <c r="F12" s="54"/>
      <c r="G12" s="54"/>
      <c r="H12" s="54"/>
      <c r="I12" s="54"/>
      <c r="J12" s="54"/>
      <c r="K12" s="54" t="s">
        <v>442</v>
      </c>
      <c r="L12" s="50" t="s">
        <v>480</v>
      </c>
      <c r="M12" s="54" t="s">
        <v>446</v>
      </c>
      <c r="N12" s="54" t="s">
        <v>447</v>
      </c>
      <c r="O12" s="21">
        <v>38.79578711902321</v>
      </c>
      <c r="P12" s="21">
        <v>6.0063596749499473</v>
      </c>
      <c r="Q12" s="21">
        <v>5.3232834766223069</v>
      </c>
      <c r="R12" s="21">
        <v>11.329643151572254</v>
      </c>
      <c r="S12" s="19">
        <v>229</v>
      </c>
      <c r="T12" s="25">
        <v>279</v>
      </c>
      <c r="U12" s="24" t="s">
        <v>29</v>
      </c>
      <c r="V12" s="24" t="s">
        <v>29</v>
      </c>
      <c r="W12" s="24" t="s">
        <v>29</v>
      </c>
      <c r="X12" s="19">
        <v>28.931027984547256</v>
      </c>
      <c r="Y12" s="25">
        <v>14.618506086869395</v>
      </c>
      <c r="Z12" s="25">
        <v>245.7647898452833</v>
      </c>
      <c r="AA12" s="24">
        <v>230.58032091720546</v>
      </c>
      <c r="AB12" s="25" t="s">
        <v>29</v>
      </c>
      <c r="AC12" s="19">
        <v>5467.9513332705174</v>
      </c>
      <c r="AD12" s="25">
        <v>3566.899203446721</v>
      </c>
      <c r="AE12" s="25">
        <v>60949.667881630259</v>
      </c>
      <c r="AF12" s="24">
        <v>56261.598303798128</v>
      </c>
      <c r="AG12" s="25" t="s">
        <v>29</v>
      </c>
      <c r="AH12" s="19">
        <v>25667.106378969191</v>
      </c>
      <c r="AI12" s="25">
        <v>38527.378387856319</v>
      </c>
      <c r="AJ12" s="25">
        <v>55466.571508678921</v>
      </c>
      <c r="AK12" s="25" t="s">
        <v>29</v>
      </c>
      <c r="AL12" s="25" t="s">
        <v>29</v>
      </c>
    </row>
    <row r="13" spans="1:38" ht="18">
      <c r="A13" s="16" t="s">
        <v>511</v>
      </c>
      <c r="B13" s="53">
        <v>43177</v>
      </c>
      <c r="C13" s="54" t="s">
        <v>0</v>
      </c>
      <c r="D13" s="54" t="s">
        <v>16</v>
      </c>
      <c r="E13" s="54" t="s">
        <v>448</v>
      </c>
      <c r="F13" s="54"/>
      <c r="G13" s="54"/>
      <c r="H13" s="54"/>
      <c r="I13" s="54"/>
      <c r="J13" s="54"/>
      <c r="K13" s="54" t="s">
        <v>449</v>
      </c>
      <c r="L13" s="50" t="s">
        <v>480</v>
      </c>
      <c r="M13" s="54" t="s">
        <v>450</v>
      </c>
      <c r="N13" s="54" t="s">
        <v>451</v>
      </c>
      <c r="O13" s="21">
        <v>57.965327616739678</v>
      </c>
      <c r="P13" s="21">
        <v>14.126883388571564</v>
      </c>
      <c r="Q13" s="21">
        <v>0</v>
      </c>
      <c r="R13" s="21">
        <v>14.126883388571564</v>
      </c>
      <c r="S13" s="19">
        <v>32</v>
      </c>
      <c r="T13" s="25">
        <v>39</v>
      </c>
      <c r="U13" s="24" t="s">
        <v>29</v>
      </c>
      <c r="V13" s="24" t="s">
        <v>29</v>
      </c>
      <c r="W13" s="24" t="s">
        <v>29</v>
      </c>
      <c r="X13" s="19">
        <v>18.940685951191934</v>
      </c>
      <c r="Y13" s="25">
        <v>59.877761635188619</v>
      </c>
      <c r="Z13" s="25">
        <v>246.12061274947112</v>
      </c>
      <c r="AA13" s="24">
        <v>218.40457555689343</v>
      </c>
      <c r="AB13" s="64">
        <v>187.40872712875768</v>
      </c>
      <c r="AC13" s="19">
        <v>3579.7835202110623</v>
      </c>
      <c r="AD13" s="25">
        <v>14610.20364711187</v>
      </c>
      <c r="AE13" s="25">
        <v>61037.911961868842</v>
      </c>
      <c r="AF13" s="24">
        <v>53290.716435882001</v>
      </c>
      <c r="AG13" s="64">
        <v>45727.729419416872</v>
      </c>
      <c r="AH13" s="19">
        <v>9343.9649486478847</v>
      </c>
      <c r="AI13" s="25">
        <v>10329.893291919243</v>
      </c>
      <c r="AJ13" s="25">
        <v>11331.277241098056</v>
      </c>
      <c r="AK13" s="25" t="s">
        <v>29</v>
      </c>
      <c r="AL13" s="25" t="s">
        <v>29</v>
      </c>
    </row>
    <row r="14" spans="1:38" ht="18">
      <c r="A14" s="16" t="s">
        <v>511</v>
      </c>
      <c r="B14" s="53">
        <v>43188</v>
      </c>
      <c r="C14" s="54" t="s">
        <v>0</v>
      </c>
      <c r="D14" s="54" t="s">
        <v>16</v>
      </c>
      <c r="E14" s="81" t="s">
        <v>452</v>
      </c>
      <c r="F14" s="54"/>
      <c r="G14" s="54"/>
      <c r="H14" s="54"/>
      <c r="I14" s="54"/>
      <c r="J14" s="54"/>
      <c r="K14" s="54" t="s">
        <v>453</v>
      </c>
      <c r="L14" s="50" t="s">
        <v>480</v>
      </c>
      <c r="M14" s="54" t="s">
        <v>615</v>
      </c>
      <c r="N14" s="54" t="s">
        <v>454</v>
      </c>
      <c r="O14" s="21">
        <v>28.118512709323248</v>
      </c>
      <c r="P14" s="21">
        <v>7.1613380151543149</v>
      </c>
      <c r="Q14" s="21">
        <v>0</v>
      </c>
      <c r="R14" s="21">
        <v>7.1613380151543149</v>
      </c>
      <c r="S14" s="19">
        <v>10</v>
      </c>
      <c r="T14" s="25">
        <v>10</v>
      </c>
      <c r="U14" s="24" t="s">
        <v>29</v>
      </c>
      <c r="V14" s="24" t="s">
        <v>29</v>
      </c>
      <c r="W14" s="24" t="s">
        <v>29</v>
      </c>
      <c r="X14" s="19">
        <v>7.8554602845566759</v>
      </c>
      <c r="Y14" s="25">
        <v>14.642803466760183</v>
      </c>
      <c r="Z14" s="25">
        <v>4.8173731297632099</v>
      </c>
      <c r="AA14" s="24">
        <v>31.300421432871765</v>
      </c>
      <c r="AB14" s="64">
        <v>1.998812250784763</v>
      </c>
      <c r="AC14" s="19">
        <v>1413.9673042495053</v>
      </c>
      <c r="AD14" s="25">
        <v>3572.857321777466</v>
      </c>
      <c r="AE14" s="25">
        <v>1194.708536181276</v>
      </c>
      <c r="AF14" s="24">
        <v>7637.3028296207103</v>
      </c>
      <c r="AG14" s="64">
        <v>487.71018919148213</v>
      </c>
      <c r="AH14" s="19">
        <v>2091.303118816546</v>
      </c>
      <c r="AI14" s="25">
        <v>1090.1257452031462</v>
      </c>
      <c r="AJ14" s="25">
        <v>156.75579231769174</v>
      </c>
      <c r="AK14" s="25" t="s">
        <v>29</v>
      </c>
      <c r="AL14" s="25" t="s">
        <v>29</v>
      </c>
    </row>
    <row r="15" spans="1:38" ht="18">
      <c r="A15" s="16" t="s">
        <v>511</v>
      </c>
      <c r="B15" s="53">
        <v>43249</v>
      </c>
      <c r="C15" s="54" t="s">
        <v>0</v>
      </c>
      <c r="D15" s="54" t="s">
        <v>16</v>
      </c>
      <c r="E15" s="54" t="s">
        <v>455</v>
      </c>
      <c r="F15" s="54"/>
      <c r="G15" s="54"/>
      <c r="H15" s="54"/>
      <c r="I15" s="54"/>
      <c r="J15" s="54"/>
      <c r="K15" s="54" t="s">
        <v>442</v>
      </c>
      <c r="L15" s="50" t="s">
        <v>480</v>
      </c>
      <c r="M15" s="54" t="s">
        <v>456</v>
      </c>
      <c r="N15" s="54" t="s">
        <v>457</v>
      </c>
      <c r="O15" s="21">
        <v>166.6</v>
      </c>
      <c r="P15" s="21">
        <v>0</v>
      </c>
      <c r="Q15" s="21">
        <v>57.748344370860934</v>
      </c>
      <c r="R15" s="21">
        <v>57.748344370860934</v>
      </c>
      <c r="S15" s="19">
        <v>199</v>
      </c>
      <c r="T15" s="25">
        <v>206</v>
      </c>
      <c r="U15" s="24" t="s">
        <v>29</v>
      </c>
      <c r="V15" s="24" t="s">
        <v>29</v>
      </c>
      <c r="W15" s="24" t="s">
        <v>29</v>
      </c>
      <c r="X15" s="19">
        <v>178.35390558748708</v>
      </c>
      <c r="Y15" s="25">
        <v>93.605781273483288</v>
      </c>
      <c r="Z15" s="25">
        <v>55.300129992608269</v>
      </c>
      <c r="AA15" s="24">
        <v>84.131874460120926</v>
      </c>
      <c r="AB15" s="64">
        <v>71.891914821413422</v>
      </c>
      <c r="AC15" s="19">
        <v>25147.916941486859</v>
      </c>
      <c r="AD15" s="25">
        <v>22839.780321627175</v>
      </c>
      <c r="AE15" s="25">
        <v>13714.43223816685</v>
      </c>
      <c r="AF15" s="24">
        <v>20528.177368269506</v>
      </c>
      <c r="AG15" s="64">
        <v>17541.627216424877</v>
      </c>
      <c r="AH15" s="19">
        <v>110624.46998963536</v>
      </c>
      <c r="AI15" s="25">
        <v>116354.89203947698</v>
      </c>
      <c r="AJ15" s="25">
        <v>132748.19667116969</v>
      </c>
      <c r="AK15" s="25" t="s">
        <v>29</v>
      </c>
      <c r="AL15" s="25" t="s">
        <v>29</v>
      </c>
    </row>
    <row r="16" spans="1:38" ht="18">
      <c r="A16" s="16" t="s">
        <v>511</v>
      </c>
      <c r="B16" s="53">
        <v>43256</v>
      </c>
      <c r="C16" s="54" t="s">
        <v>0</v>
      </c>
      <c r="D16" s="54" t="s">
        <v>16</v>
      </c>
      <c r="E16" s="54" t="s">
        <v>458</v>
      </c>
      <c r="F16" s="54"/>
      <c r="G16" s="54"/>
      <c r="H16" s="54"/>
      <c r="I16" s="54"/>
      <c r="J16" s="54"/>
      <c r="K16" s="54" t="s">
        <v>453</v>
      </c>
      <c r="L16" s="50" t="s">
        <v>480</v>
      </c>
      <c r="M16" s="54" t="s">
        <v>459</v>
      </c>
      <c r="N16" s="54" t="s">
        <v>460</v>
      </c>
      <c r="O16" s="21">
        <v>51.360191937667771</v>
      </c>
      <c r="P16" s="21">
        <v>31.27244863751736</v>
      </c>
      <c r="Q16" s="21">
        <v>0</v>
      </c>
      <c r="R16" s="21">
        <v>31.27244863751736</v>
      </c>
      <c r="S16" s="19">
        <v>4</v>
      </c>
      <c r="T16" s="25">
        <v>4</v>
      </c>
      <c r="U16" s="24" t="s">
        <v>29</v>
      </c>
      <c r="V16" s="24" t="s">
        <v>29</v>
      </c>
      <c r="W16" s="24" t="s">
        <v>29</v>
      </c>
      <c r="X16" s="19">
        <v>46.004428531046834</v>
      </c>
      <c r="Y16" s="25">
        <v>37.325534792846049</v>
      </c>
      <c r="Z16" s="25">
        <v>37.575765299620215</v>
      </c>
      <c r="AA16" s="24">
        <v>26.763866712038322</v>
      </c>
      <c r="AB16" s="25" t="s">
        <v>29</v>
      </c>
      <c r="AC16" s="19">
        <v>6210.5893715254879</v>
      </c>
      <c r="AD16" s="25">
        <v>9107.4129552627619</v>
      </c>
      <c r="AE16" s="25">
        <v>9318.789794305816</v>
      </c>
      <c r="AF16" s="24">
        <v>6530.3834777373504</v>
      </c>
      <c r="AG16" s="25" t="s">
        <v>29</v>
      </c>
      <c r="AH16" s="19">
        <v>14306.982003203619</v>
      </c>
      <c r="AI16" s="25">
        <v>25058.113320975903</v>
      </c>
      <c r="AJ16" s="25">
        <v>17526.572018453855</v>
      </c>
      <c r="AK16" s="25" t="s">
        <v>29</v>
      </c>
      <c r="AL16" s="25" t="s">
        <v>29</v>
      </c>
    </row>
    <row r="17" spans="1:38" ht="18">
      <c r="A17" s="16" t="s">
        <v>511</v>
      </c>
      <c r="B17" s="53">
        <v>43258</v>
      </c>
      <c r="C17" s="54" t="s">
        <v>0</v>
      </c>
      <c r="D17" s="54" t="s">
        <v>16</v>
      </c>
      <c r="E17" s="54" t="s">
        <v>461</v>
      </c>
      <c r="F17" s="54"/>
      <c r="G17" s="54"/>
      <c r="H17" s="54"/>
      <c r="I17" s="54"/>
      <c r="J17" s="54"/>
      <c r="K17" s="54" t="s">
        <v>215</v>
      </c>
      <c r="L17" s="50" t="s">
        <v>480</v>
      </c>
      <c r="M17" s="54" t="s">
        <v>462</v>
      </c>
      <c r="N17" s="54" t="s">
        <v>463</v>
      </c>
      <c r="O17" s="21">
        <v>96.751659015769576</v>
      </c>
      <c r="P17" s="21">
        <v>95.480600691648121</v>
      </c>
      <c r="Q17" s="21">
        <v>0</v>
      </c>
      <c r="R17" s="21">
        <v>95.480600691648121</v>
      </c>
      <c r="S17" s="19">
        <v>1</v>
      </c>
      <c r="T17" s="25">
        <v>1</v>
      </c>
      <c r="U17" s="24" t="s">
        <v>29</v>
      </c>
      <c r="V17" s="24" t="s">
        <v>29</v>
      </c>
      <c r="W17" s="24" t="s">
        <v>29</v>
      </c>
      <c r="X17" s="19">
        <v>26.883303495712806</v>
      </c>
      <c r="Y17" s="25">
        <v>41.699814638545163</v>
      </c>
      <c r="Z17" s="25">
        <v>57.005072260596947</v>
      </c>
      <c r="AA17" s="24">
        <v>55.561733843750147</v>
      </c>
      <c r="AB17" s="64">
        <v>28.462995955996721</v>
      </c>
      <c r="AC17" s="19">
        <v>3656.1262131348349</v>
      </c>
      <c r="AD17" s="25">
        <v>10174.738239567156</v>
      </c>
      <c r="AE17" s="25">
        <v>14080.252848367445</v>
      </c>
      <c r="AF17" s="24">
        <v>13557.063057875035</v>
      </c>
      <c r="AG17" s="64">
        <v>6916.5080173072029</v>
      </c>
      <c r="AH17" s="19" t="s">
        <v>29</v>
      </c>
      <c r="AI17" s="25" t="s">
        <v>29</v>
      </c>
      <c r="AJ17" s="25" t="s">
        <v>29</v>
      </c>
      <c r="AK17" s="25" t="s">
        <v>29</v>
      </c>
      <c r="AL17" s="25" t="s">
        <v>29</v>
      </c>
    </row>
    <row r="18" spans="1:38" ht="18">
      <c r="A18" s="16" t="s">
        <v>511</v>
      </c>
      <c r="B18" s="53">
        <v>43265</v>
      </c>
      <c r="C18" s="54" t="s">
        <v>0</v>
      </c>
      <c r="D18" s="54" t="s">
        <v>16</v>
      </c>
      <c r="E18" s="81" t="s">
        <v>464</v>
      </c>
      <c r="F18" s="54"/>
      <c r="G18" s="54"/>
      <c r="H18" s="54"/>
      <c r="I18" s="54"/>
      <c r="J18" s="54"/>
      <c r="K18" s="54" t="s">
        <v>465</v>
      </c>
      <c r="L18" s="50" t="s">
        <v>480</v>
      </c>
      <c r="M18" s="54" t="s">
        <v>616</v>
      </c>
      <c r="N18" s="54" t="s">
        <v>466</v>
      </c>
      <c r="O18" s="21">
        <v>117.9449384242309</v>
      </c>
      <c r="P18" s="21">
        <v>54.275967533231388</v>
      </c>
      <c r="Q18" s="21">
        <v>0</v>
      </c>
      <c r="R18" s="21">
        <v>54.275967533231388</v>
      </c>
      <c r="S18" s="19">
        <v>1</v>
      </c>
      <c r="T18" s="25">
        <v>1</v>
      </c>
      <c r="U18" s="24" t="s">
        <v>29</v>
      </c>
      <c r="V18" s="24" t="s">
        <v>29</v>
      </c>
      <c r="W18" s="24" t="s">
        <v>29</v>
      </c>
      <c r="X18" s="19">
        <v>83.848817487986437</v>
      </c>
      <c r="Y18" s="25">
        <v>39.279344722208307</v>
      </c>
      <c r="Z18" s="25">
        <v>91.197206433359668</v>
      </c>
      <c r="AA18" s="24">
        <v>65.084155694578953</v>
      </c>
      <c r="AB18" s="64">
        <v>32.711178982494836</v>
      </c>
      <c r="AC18" s="19">
        <v>10732.657118628098</v>
      </c>
      <c r="AD18" s="25">
        <v>9544.8870297079302</v>
      </c>
      <c r="AE18" s="25">
        <v>22616.907195473199</v>
      </c>
      <c r="AF18" s="24">
        <v>15880.533989477264</v>
      </c>
      <c r="AG18" s="64">
        <v>7981.5276717287416</v>
      </c>
      <c r="AH18" s="19">
        <v>0</v>
      </c>
      <c r="AI18" s="25">
        <v>0</v>
      </c>
      <c r="AJ18" s="25">
        <v>0</v>
      </c>
      <c r="AK18" s="25" t="s">
        <v>29</v>
      </c>
      <c r="AL18" s="25" t="s">
        <v>29</v>
      </c>
    </row>
    <row r="19" spans="1:38" ht="18">
      <c r="A19" s="16" t="s">
        <v>511</v>
      </c>
      <c r="B19" s="53">
        <v>43318</v>
      </c>
      <c r="C19" s="54" t="s">
        <v>0</v>
      </c>
      <c r="D19" s="54" t="s">
        <v>16</v>
      </c>
      <c r="E19" s="81" t="s">
        <v>467</v>
      </c>
      <c r="F19" s="54"/>
      <c r="G19" s="54"/>
      <c r="H19" s="54"/>
      <c r="I19" s="54"/>
      <c r="J19" s="54"/>
      <c r="K19" s="54" t="s">
        <v>215</v>
      </c>
      <c r="L19" s="50" t="s">
        <v>480</v>
      </c>
      <c r="M19" s="54" t="s">
        <v>468</v>
      </c>
      <c r="N19" s="54" t="s">
        <v>469</v>
      </c>
      <c r="O19" s="21">
        <v>18.312457565612345</v>
      </c>
      <c r="P19" s="21">
        <v>4.745984616463657</v>
      </c>
      <c r="Q19" s="21">
        <v>0</v>
      </c>
      <c r="R19" s="21">
        <v>4.745984616463657</v>
      </c>
      <c r="S19" s="19">
        <v>177</v>
      </c>
      <c r="T19" s="25">
        <v>206</v>
      </c>
      <c r="U19" s="24" t="s">
        <v>29</v>
      </c>
      <c r="V19" s="24" t="s">
        <v>29</v>
      </c>
      <c r="W19" s="24" t="s">
        <v>29</v>
      </c>
      <c r="X19" s="19">
        <v>1.4190144162819185</v>
      </c>
      <c r="Y19" s="25">
        <v>15.571113671659736</v>
      </c>
      <c r="Z19" s="25" t="s">
        <v>29</v>
      </c>
      <c r="AA19" s="25" t="s">
        <v>29</v>
      </c>
      <c r="AB19" s="25" t="s">
        <v>29</v>
      </c>
      <c r="AC19" s="19">
        <v>131.97611419956658</v>
      </c>
      <c r="AD19" s="25">
        <v>3799.3507339311659</v>
      </c>
      <c r="AE19" s="25" t="s">
        <v>29</v>
      </c>
      <c r="AF19" s="25" t="s">
        <v>29</v>
      </c>
      <c r="AG19" s="25" t="s">
        <v>29</v>
      </c>
      <c r="AH19" s="19">
        <v>9230.424950532366</v>
      </c>
      <c r="AI19" s="25">
        <v>10489.704924602976</v>
      </c>
      <c r="AJ19" s="25" t="s">
        <v>29</v>
      </c>
      <c r="AK19" s="25" t="s">
        <v>29</v>
      </c>
      <c r="AL19" s="25" t="s">
        <v>29</v>
      </c>
    </row>
    <row r="20" spans="1:38" ht="18">
      <c r="A20" s="16" t="s">
        <v>511</v>
      </c>
      <c r="B20" s="53">
        <v>43419</v>
      </c>
      <c r="C20" s="54" t="s">
        <v>0</v>
      </c>
      <c r="D20" s="54" t="s">
        <v>16</v>
      </c>
      <c r="E20" s="81" t="s">
        <v>470</v>
      </c>
      <c r="F20" s="54"/>
      <c r="G20" s="54"/>
      <c r="H20" s="54"/>
      <c r="I20" s="54"/>
      <c r="J20" s="54"/>
      <c r="K20" s="54" t="s">
        <v>453</v>
      </c>
      <c r="L20" s="54" t="s">
        <v>512</v>
      </c>
      <c r="M20" s="54" t="s">
        <v>617</v>
      </c>
      <c r="N20" s="54" t="s">
        <v>471</v>
      </c>
      <c r="O20" s="21">
        <v>6</v>
      </c>
      <c r="P20" s="21">
        <v>5.4</v>
      </c>
      <c r="Q20" s="21">
        <v>0</v>
      </c>
      <c r="R20" s="21">
        <v>5.4</v>
      </c>
      <c r="S20" s="19">
        <v>8</v>
      </c>
      <c r="T20" s="25">
        <v>8</v>
      </c>
      <c r="U20" s="24" t="s">
        <v>29</v>
      </c>
      <c r="V20" s="24" t="s">
        <v>29</v>
      </c>
      <c r="W20" s="24" t="s">
        <v>29</v>
      </c>
      <c r="X20" s="19">
        <v>2.8017525676057669</v>
      </c>
      <c r="Y20" s="25">
        <v>18.167927458544163</v>
      </c>
      <c r="Z20" s="25">
        <v>26.274819667116969</v>
      </c>
      <c r="AA20" s="24">
        <v>17.366175431248855</v>
      </c>
      <c r="AB20" s="64">
        <v>4.1441135714487718</v>
      </c>
      <c r="AC20" s="19">
        <v>67.243003863186658</v>
      </c>
      <c r="AD20" s="25">
        <v>4432.97780672311</v>
      </c>
      <c r="AE20" s="25">
        <v>6516.1552774450083</v>
      </c>
      <c r="AF20" s="24">
        <v>4237.3468052247208</v>
      </c>
      <c r="AG20" s="64">
        <v>1011.1637114335003</v>
      </c>
      <c r="AH20" s="19">
        <v>0</v>
      </c>
      <c r="AI20" s="25">
        <v>0</v>
      </c>
      <c r="AJ20" s="25">
        <v>0</v>
      </c>
      <c r="AK20" s="25" t="s">
        <v>29</v>
      </c>
      <c r="AL20" s="25" t="s">
        <v>29</v>
      </c>
    </row>
    <row r="21" spans="1:38" ht="18">
      <c r="A21" s="16" t="s">
        <v>511</v>
      </c>
      <c r="B21" s="53" t="s">
        <v>184</v>
      </c>
      <c r="C21" s="54" t="s">
        <v>0</v>
      </c>
      <c r="D21" s="54" t="s">
        <v>16</v>
      </c>
      <c r="E21" s="54" t="s">
        <v>472</v>
      </c>
      <c r="F21" s="54"/>
      <c r="G21" s="54"/>
      <c r="H21" s="54"/>
      <c r="I21" s="54"/>
      <c r="J21" s="54"/>
      <c r="K21" s="54" t="s">
        <v>442</v>
      </c>
      <c r="L21" s="54" t="s">
        <v>480</v>
      </c>
      <c r="M21" s="54" t="s">
        <v>473</v>
      </c>
      <c r="N21" s="54" t="s">
        <v>474</v>
      </c>
      <c r="O21" s="21">
        <v>111.65994436717664</v>
      </c>
      <c r="P21" s="21">
        <v>0</v>
      </c>
      <c r="Q21" s="21">
        <v>34.984541714126316</v>
      </c>
      <c r="R21" s="21">
        <v>34.984541714126316</v>
      </c>
      <c r="S21" s="19">
        <v>5409</v>
      </c>
      <c r="T21" s="25">
        <v>5583</v>
      </c>
      <c r="U21" s="24" t="s">
        <v>29</v>
      </c>
      <c r="V21" s="24" t="s">
        <v>29</v>
      </c>
      <c r="W21" s="24" t="s">
        <v>29</v>
      </c>
      <c r="X21" s="19">
        <v>1.5306699331009141</v>
      </c>
      <c r="Y21" s="25">
        <v>35.301838585241221</v>
      </c>
      <c r="Z21" s="25">
        <v>41.863227385109475</v>
      </c>
      <c r="AA21" s="24">
        <v>55.220794178467656</v>
      </c>
      <c r="AB21" s="64">
        <v>9.2036424309267275</v>
      </c>
      <c r="AC21" s="19">
        <v>3.0611043060397627</v>
      </c>
      <c r="AD21" s="25">
        <v>8613.6343369570677</v>
      </c>
      <c r="AE21" s="25">
        <v>10382.08039150715</v>
      </c>
      <c r="AF21" s="24">
        <v>13473.873779546107</v>
      </c>
      <c r="AG21" s="64">
        <v>2245.6887531461216</v>
      </c>
      <c r="AH21" s="19">
        <v>188677.56525016492</v>
      </c>
      <c r="AI21" s="25">
        <v>201856.11943289413</v>
      </c>
      <c r="AJ21" s="25">
        <v>209365.58509418092</v>
      </c>
      <c r="AK21" s="25" t="s">
        <v>29</v>
      </c>
      <c r="AL21" s="25" t="s">
        <v>29</v>
      </c>
    </row>
    <row r="23" spans="1:38" ht="18">
      <c r="A23" s="1" t="s">
        <v>498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</sheetData>
  <mergeCells count="37">
    <mergeCell ref="C8:O8"/>
    <mergeCell ref="P8:R8"/>
    <mergeCell ref="F9:H9"/>
    <mergeCell ref="I9:K9"/>
    <mergeCell ref="M9:M10"/>
    <mergeCell ref="N9:N10"/>
    <mergeCell ref="L9:L10"/>
    <mergeCell ref="O9:O10"/>
    <mergeCell ref="AI9:AI10"/>
    <mergeCell ref="W9:W10"/>
    <mergeCell ref="S8:W8"/>
    <mergeCell ref="AB9:AB10"/>
    <mergeCell ref="X8:AB8"/>
    <mergeCell ref="AG9:AG10"/>
    <mergeCell ref="AC8:AG8"/>
    <mergeCell ref="U9:U10"/>
    <mergeCell ref="Z9:Z10"/>
    <mergeCell ref="AE9:AE10"/>
    <mergeCell ref="V9:V10"/>
    <mergeCell ref="AA9:AA10"/>
    <mergeCell ref="AF9:AF10"/>
    <mergeCell ref="AK9:AK10"/>
    <mergeCell ref="AJ9:AJ10"/>
    <mergeCell ref="AL9:AL10"/>
    <mergeCell ref="AH8:AL8"/>
    <mergeCell ref="A9:A10"/>
    <mergeCell ref="B9:B10"/>
    <mergeCell ref="C9:C10"/>
    <mergeCell ref="D9:D10"/>
    <mergeCell ref="E9:E10"/>
    <mergeCell ref="S9:S10"/>
    <mergeCell ref="T9:T10"/>
    <mergeCell ref="X9:X10"/>
    <mergeCell ref="Y9:Y10"/>
    <mergeCell ref="AC9:AC10"/>
    <mergeCell ref="AD9:AD10"/>
    <mergeCell ref="AH9:AH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F43BD5-418B-4D72-B54A-CF0AEC1B9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schemas.microsoft.com/sharepoint/v3"/>
    <ds:schemaRef ds:uri="http://purl.org/dc/elements/1.1/"/>
    <ds:schemaRef ds:uri="http://schemas.microsoft.com/office/infopath/2007/PartnerControls"/>
    <ds:schemaRef ds:uri="ffa9d2f0-5494-45f9-9eb8-ec0cdb4a63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24619a9-60b3-4eda-9432-ac5f06646f89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2018</vt:lpstr>
      <vt:lpstr>Affiliate Members 2018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