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1997" documentId="11_8F0347F851E3C2D6EB435CC8EB5CA9E4A8E390C8" xr6:coauthVersionLast="47" xr6:coauthVersionMax="47" xr10:uidLastSave="{78671593-3312-4B74-BC6E-92B8F9AC9207}"/>
  <bookViews>
    <workbookView xWindow="-120" yWindow="-120" windowWidth="29040" windowHeight="15720" xr2:uid="{00000000-000D-0000-FFFF-FFFF00000000}"/>
  </bookViews>
  <sheets>
    <sheet name="Full Members 2017" sheetId="1" r:id="rId1"/>
    <sheet name="Affiliate Members 2017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65" i="1" l="1"/>
  <c r="AP62" i="1"/>
  <c r="AP61" i="1"/>
  <c r="AP27" i="1"/>
</calcChain>
</file>

<file path=xl/sharedStrings.xml><?xml version="1.0" encoding="utf-8"?>
<sst xmlns="http://schemas.openxmlformats.org/spreadsheetml/2006/main" count="2237" uniqueCount="663">
  <si>
    <t>Domestic</t>
  </si>
  <si>
    <t>ISIN</t>
  </si>
  <si>
    <t>Ticker/Symbol</t>
  </si>
  <si>
    <t>ICB</t>
  </si>
  <si>
    <t>GICS</t>
  </si>
  <si>
    <t>Proprietary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</si>
  <si>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</si>
  <si>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</si>
  <si>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Exchange</t>
  </si>
  <si>
    <t>Average Turnover (EUR thousand)</t>
  </si>
  <si>
    <t>Yearly Turnover (EUR thousand)</t>
  </si>
  <si>
    <t>Revenues (EUR thousand)</t>
  </si>
  <si>
    <t>Number of Employees</t>
  </si>
  <si>
    <t>BME</t>
  </si>
  <si>
    <t>MTF</t>
  </si>
  <si>
    <t>Olimpo Real State, S.A.</t>
  </si>
  <si>
    <t>Financials</t>
  </si>
  <si>
    <t>ES0105224002</t>
  </si>
  <si>
    <t>RM</t>
  </si>
  <si>
    <t>PROSEGUR CASH</t>
  </si>
  <si>
    <t>Consumer Services</t>
  </si>
  <si>
    <t>Consumer Discretionary</t>
  </si>
  <si>
    <t>CASH</t>
  </si>
  <si>
    <t>ES0105229001</t>
  </si>
  <si>
    <t>NEINOR HOMES</t>
  </si>
  <si>
    <t>HOME</t>
  </si>
  <si>
    <t>ES0105251005</t>
  </si>
  <si>
    <t>Gestamp Automoción, S.A.</t>
  </si>
  <si>
    <t>Industrials</t>
  </si>
  <si>
    <t>GEST</t>
  </si>
  <si>
    <t>ES0105223004</t>
  </si>
  <si>
    <t>Optimum III Socimi</t>
  </si>
  <si>
    <t>YOVA</t>
  </si>
  <si>
    <t>ES0105219002</t>
  </si>
  <si>
    <t>Elzinc (Asturiana de Laminados)</t>
  </si>
  <si>
    <t>ELZ</t>
  </si>
  <si>
    <t>ES0105227005</t>
  </si>
  <si>
    <t>Unicaja Banco</t>
  </si>
  <si>
    <t>UNI</t>
  </si>
  <si>
    <t>ES0180907000</t>
  </si>
  <si>
    <t>Aedas Home, S.A.</t>
  </si>
  <si>
    <t>AEDAS</t>
  </si>
  <si>
    <t>ES0105287009</t>
  </si>
  <si>
    <t>Netex, S.A.</t>
  </si>
  <si>
    <t>Technology and Telecomunications</t>
  </si>
  <si>
    <t>NTX</t>
  </si>
  <si>
    <t>ES0105270005</t>
  </si>
  <si>
    <t>Greenalia, S.A.</t>
  </si>
  <si>
    <t>Energy</t>
  </si>
  <si>
    <t>Petrol and Power</t>
  </si>
  <si>
    <t>GRN</t>
  </si>
  <si>
    <t>ES0105293007</t>
  </si>
  <si>
    <t>Mistral Gayrimenkul Yatırım Ortaklığı A.Ş.</t>
  </si>
  <si>
    <t>-</t>
  </si>
  <si>
    <t>Reits</t>
  </si>
  <si>
    <t>MSGYO</t>
  </si>
  <si>
    <t>TREMIST00017</t>
  </si>
  <si>
    <t>Fonet Bilgi Teknolojileri A.Ş.</t>
  </si>
  <si>
    <t>Technology</t>
  </si>
  <si>
    <t>FONET</t>
  </si>
  <si>
    <t>TREFONT00010</t>
  </si>
  <si>
    <t>DIGI Communications N.V.</t>
  </si>
  <si>
    <t>Telecommunication</t>
  </si>
  <si>
    <t>DIGI</t>
  </si>
  <si>
    <t>NL0012294474</t>
  </si>
  <si>
    <t>AAGES SA</t>
  </si>
  <si>
    <t>Manufacture of motors, generators and transformers</t>
  </si>
  <si>
    <t>AAG</t>
  </si>
  <si>
    <t xml:space="preserve"> ROAAGEACNOR7</t>
  </si>
  <si>
    <t>Transilvania Broker de Asigurare</t>
  </si>
  <si>
    <t>Insurance Broker</t>
  </si>
  <si>
    <t>TBK</t>
  </si>
  <si>
    <t>ROTBKAACNOR5</t>
  </si>
  <si>
    <t>Sphera Franchise Group</t>
  </si>
  <si>
    <t>Activities of centralised administrative offices</t>
  </si>
  <si>
    <t>SFG</t>
  </si>
  <si>
    <t>ROSFGPACNOR4</t>
  </si>
  <si>
    <t>WABERER`S INTERNATIONAL Nyrt.</t>
  </si>
  <si>
    <t>WABERERS</t>
  </si>
  <si>
    <t>HU0000120720</t>
  </si>
  <si>
    <t>BAWAG Group AG</t>
  </si>
  <si>
    <t>FI</t>
  </si>
  <si>
    <t>BG</t>
  </si>
  <si>
    <t>AT0000BAWAG2</t>
  </si>
  <si>
    <t>Deutsche Börse</t>
  </si>
  <si>
    <t>Aumann AG</t>
  </si>
  <si>
    <t>Industrial</t>
  </si>
  <si>
    <t>DE000A2DAM03</t>
  </si>
  <si>
    <t>IBU-tec advanced materials AG</t>
  </si>
  <si>
    <t>IBU</t>
  </si>
  <si>
    <t>DE000A0XYHT5</t>
  </si>
  <si>
    <t>Vapiano SE</t>
  </si>
  <si>
    <t>Consumer</t>
  </si>
  <si>
    <t>VAO</t>
  </si>
  <si>
    <t>DE000A0WMNK9</t>
  </si>
  <si>
    <t>Noratis AG</t>
  </si>
  <si>
    <t>Financial Services</t>
  </si>
  <si>
    <t>NUVA</t>
  </si>
  <si>
    <t>DE000A2E4MK4</t>
  </si>
  <si>
    <t>Delivery Hero AG</t>
  </si>
  <si>
    <t>Retail</t>
  </si>
  <si>
    <t>DHER</t>
  </si>
  <si>
    <t>DE000A2E4K43</t>
  </si>
  <si>
    <t>The NAGA Group AG</t>
  </si>
  <si>
    <t>N4G</t>
  </si>
  <si>
    <t>DE000A161NR7</t>
  </si>
  <si>
    <t>JOST Werke AG</t>
  </si>
  <si>
    <t>JST</t>
  </si>
  <si>
    <t>DE000JST4000</t>
  </si>
  <si>
    <t xml:space="preserve">RM </t>
  </si>
  <si>
    <t>Voltabox AG</t>
  </si>
  <si>
    <t>VBX</t>
  </si>
  <si>
    <t>DE000A2E4LE9</t>
  </si>
  <si>
    <t>VARTA AG</t>
  </si>
  <si>
    <t>VAR1</t>
  </si>
  <si>
    <t>DE000A0TGJ55</t>
  </si>
  <si>
    <t>Mynaric AG</t>
  </si>
  <si>
    <t xml:space="preserve">Technology </t>
  </si>
  <si>
    <t>M0Y</t>
  </si>
  <si>
    <t>DE000A0JCY11</t>
  </si>
  <si>
    <t>HelloFresh SE</t>
  </si>
  <si>
    <t>HFG</t>
  </si>
  <si>
    <t>DE000A161408</t>
  </si>
  <si>
    <t>Foreign</t>
  </si>
  <si>
    <t>Befesa S.A.</t>
  </si>
  <si>
    <t>BFSA</t>
  </si>
  <si>
    <t>LU1704650164</t>
  </si>
  <si>
    <t>Euronext</t>
  </si>
  <si>
    <t>FTI</t>
  </si>
  <si>
    <t>GB00BDSFG982</t>
  </si>
  <si>
    <t>n/a</t>
  </si>
  <si>
    <t>Osmozis SA</t>
  </si>
  <si>
    <t>ALOSM</t>
  </si>
  <si>
    <t>FR0013231180</t>
  </si>
  <si>
    <t>Lysogene</t>
  </si>
  <si>
    <t>LYS</t>
  </si>
  <si>
    <t>FR0013233475</t>
  </si>
  <si>
    <t>Inventiva SA</t>
  </si>
  <si>
    <t>IVA</t>
  </si>
  <si>
    <t>FR0013233012</t>
  </si>
  <si>
    <t>TKO</t>
  </si>
  <si>
    <t>FR0013230612</t>
  </si>
  <si>
    <t>Avantium NV</t>
  </si>
  <si>
    <t>AVTX</t>
  </si>
  <si>
    <t>NL0012047823</t>
  </si>
  <si>
    <t>X-Fab Silicon Foundries SE</t>
  </si>
  <si>
    <t>XFAB</t>
  </si>
  <si>
    <t>BE0974310428</t>
  </si>
  <si>
    <t>Prodways Group</t>
  </si>
  <si>
    <t>PWG</t>
  </si>
  <si>
    <t>FR0012613610</t>
  </si>
  <si>
    <t>KVW</t>
  </si>
  <si>
    <t>NL0012294466</t>
  </si>
  <si>
    <t>Valbiotis SA</t>
  </si>
  <si>
    <t>FR0013254851</t>
  </si>
  <si>
    <t>Balyo SA</t>
  </si>
  <si>
    <t>FR0013258399</t>
  </si>
  <si>
    <t>Balta Group NV</t>
  </si>
  <si>
    <t>BE0974314461</t>
  </si>
  <si>
    <t>ALD</t>
  </si>
  <si>
    <t>FR0013258662</t>
  </si>
  <si>
    <t>UV Germi</t>
  </si>
  <si>
    <t>ALUVI</t>
  </si>
  <si>
    <t>FR0011898584</t>
  </si>
  <si>
    <t>BUP</t>
  </si>
  <si>
    <t>FR0013284080</t>
  </si>
  <si>
    <t>Adeunis</t>
  </si>
  <si>
    <t>ALARF</t>
  </si>
  <si>
    <t>FR0013284627</t>
  </si>
  <si>
    <t>SMCP sa</t>
  </si>
  <si>
    <t>SMCP</t>
  </si>
  <si>
    <t>FR0013214145</t>
  </si>
  <si>
    <t>Theranexus SA</t>
  </si>
  <si>
    <t>ALTHX</t>
  </si>
  <si>
    <t>FR0013286259</t>
  </si>
  <si>
    <t>Advicenne</t>
  </si>
  <si>
    <t>ADVIC</t>
  </si>
  <si>
    <t>FR0013296746</t>
  </si>
  <si>
    <t>Greencoat Renewables Plc</t>
  </si>
  <si>
    <t>GRP</t>
  </si>
  <si>
    <t>IE00BF2NR112</t>
  </si>
  <si>
    <t>Glenveagh Properties PLC</t>
  </si>
  <si>
    <t>GVR</t>
  </si>
  <si>
    <t>IE00BD6JX574</t>
  </si>
  <si>
    <t>GLOBALWAFERS Co. LTD.</t>
  </si>
  <si>
    <t>Information Technology</t>
  </si>
  <si>
    <t>GLOBW LX</t>
  </si>
  <si>
    <t>US37891E1038</t>
  </si>
  <si>
    <t>GENERAL INTERFACE SOLUTION (GIS) HOLDING LIMITED</t>
  </si>
  <si>
    <t>GISHA LX</t>
  </si>
  <si>
    <t>US3701471001 / US3701472090</t>
  </si>
  <si>
    <t>B4B</t>
  </si>
  <si>
    <t>DE000BFB0019 / DE000BFB0027</t>
  </si>
  <si>
    <t>BIO</t>
  </si>
  <si>
    <t>LU1650052365</t>
  </si>
  <si>
    <t>ADITYA BIRLA CAPITAL LIMITED</t>
  </si>
  <si>
    <t>GDS</t>
  </si>
  <si>
    <t>ADIT_LX</t>
  </si>
  <si>
    <t>US0070261070</t>
  </si>
  <si>
    <t xml:space="preserve">PG Plc </t>
  </si>
  <si>
    <t>PG</t>
  </si>
  <si>
    <t>MT0001410100</t>
  </si>
  <si>
    <t xml:space="preserve">Oncopeptides AB </t>
  </si>
  <si>
    <t>ONCO</t>
  </si>
  <si>
    <t>SE0009414576</t>
  </si>
  <si>
    <t>IRLAB Therapeutics AB</t>
  </si>
  <si>
    <t>IRLAB A</t>
  </si>
  <si>
    <t>MIPS AB</t>
  </si>
  <si>
    <t>MIPS</t>
  </si>
  <si>
    <t>SE0009216278</t>
  </si>
  <si>
    <t>Ambea AB</t>
  </si>
  <si>
    <t>Health Care</t>
  </si>
  <si>
    <t>AMBEA</t>
  </si>
  <si>
    <t>SE0009663826</t>
  </si>
  <si>
    <t>Hemcheck Sweden AB</t>
  </si>
  <si>
    <t>HEMC</t>
  </si>
  <si>
    <t>SE0009320278</t>
  </si>
  <si>
    <t>ChromoGenics AB</t>
  </si>
  <si>
    <t>CHRO</t>
  </si>
  <si>
    <t>NXTGMS</t>
  </si>
  <si>
    <t>FI4000233267</t>
  </si>
  <si>
    <t>Unibap AB</t>
  </si>
  <si>
    <t>UNIBAP</t>
  </si>
  <si>
    <t>SE0009606809</t>
  </si>
  <si>
    <t>Biovica International AB</t>
  </si>
  <si>
    <t>BIOVIC B</t>
  </si>
  <si>
    <t>SE0008613731</t>
  </si>
  <si>
    <t>Fondia Oyj</t>
  </si>
  <si>
    <t>FONDIA</t>
  </si>
  <si>
    <t>FI4000232913</t>
  </si>
  <si>
    <t>Isofol Medical AB</t>
  </si>
  <si>
    <t>ISOFOL</t>
  </si>
  <si>
    <t>SE0009581051</t>
  </si>
  <si>
    <t>KV77 PREF</t>
  </si>
  <si>
    <t>SE0009470230</t>
  </si>
  <si>
    <t>SSM Holding AB</t>
  </si>
  <si>
    <t>SSM</t>
  </si>
  <si>
    <t>SE0009663511</t>
  </si>
  <si>
    <t>Tangiamo Touch Technology AB</t>
  </si>
  <si>
    <t>TANGI</t>
  </si>
  <si>
    <t>SE0009664303</t>
  </si>
  <si>
    <t>Actic Group AB</t>
  </si>
  <si>
    <t>ATIC</t>
  </si>
  <si>
    <t>SE0009269467</t>
  </si>
  <si>
    <t>Intervacc AB</t>
  </si>
  <si>
    <t>IVACC</t>
  </si>
  <si>
    <t>SE0009607252</t>
  </si>
  <si>
    <t>FM Mattsson Mora Group AB</t>
  </si>
  <si>
    <t>FMM B</t>
  </si>
  <si>
    <t>Sonetel AB</t>
  </si>
  <si>
    <t>SONE</t>
  </si>
  <si>
    <t>SE0009580517</t>
  </si>
  <si>
    <t>Annexin Pharmaceuticals AB</t>
  </si>
  <si>
    <t>ANNX</t>
  </si>
  <si>
    <t>SE0009664154</t>
  </si>
  <si>
    <t>MATRA</t>
  </si>
  <si>
    <t>SE0009696040</t>
  </si>
  <si>
    <t>XMReality AB</t>
  </si>
  <si>
    <t>XMR</t>
  </si>
  <si>
    <t>SE0009664188</t>
  </si>
  <si>
    <t>Mantex AB</t>
  </si>
  <si>
    <t>MANTEX</t>
  </si>
  <si>
    <t>SE0009663339</t>
  </si>
  <si>
    <t>Bambuser AB</t>
  </si>
  <si>
    <t>BUSER</t>
  </si>
  <si>
    <t>SE0009663834</t>
  </si>
  <si>
    <t>Logistea AB</t>
  </si>
  <si>
    <t>LOG</t>
  </si>
  <si>
    <t>Instalco Intressenter AB</t>
  </si>
  <si>
    <t>INSTAL</t>
  </si>
  <si>
    <t>SECITS Holding AB</t>
  </si>
  <si>
    <t>SECI</t>
  </si>
  <si>
    <t>SE0009664436</t>
  </si>
  <si>
    <t>Kamux Oyj</t>
  </si>
  <si>
    <t>KAMUX</t>
  </si>
  <si>
    <t>FI4000206750</t>
  </si>
  <si>
    <t>Integrum AB</t>
  </si>
  <si>
    <t>INTEG B</t>
  </si>
  <si>
    <t>SE0009807266</t>
  </si>
  <si>
    <t>Munters Group AB</t>
  </si>
  <si>
    <t>MTRS B</t>
  </si>
  <si>
    <t>SE0009806607</t>
  </si>
  <si>
    <t>East West Agro AB</t>
  </si>
  <si>
    <t>EWA1L</t>
  </si>
  <si>
    <t>LT0000132060</t>
  </si>
  <si>
    <t>Bioservo Technologies AB</t>
  </si>
  <si>
    <t>BIOS</t>
  </si>
  <si>
    <t>SE0009779085</t>
  </si>
  <si>
    <t>Medicover AB</t>
  </si>
  <si>
    <t>MCOV B</t>
  </si>
  <si>
    <t>SE0009778848</t>
  </si>
  <si>
    <t>Remedy Entertainment Oyj</t>
  </si>
  <si>
    <t>REMEDY</t>
  </si>
  <si>
    <t>FI4000251897</t>
  </si>
  <si>
    <t>TerraNet Holding AB</t>
  </si>
  <si>
    <t>TERRNT B</t>
  </si>
  <si>
    <t>SE0009806045</t>
  </si>
  <si>
    <t>Boozt AB</t>
  </si>
  <si>
    <t>BOOZT</t>
  </si>
  <si>
    <t>SE0009888738</t>
  </si>
  <si>
    <t>Zaplox AB</t>
  </si>
  <si>
    <t>ZAPLOX</t>
  </si>
  <si>
    <t>SE0009722465</t>
  </si>
  <si>
    <t>TC Connect AB</t>
  </si>
  <si>
    <t>TCC</t>
  </si>
  <si>
    <t>SE0009889488</t>
  </si>
  <si>
    <t>Silmäasema Oyj</t>
  </si>
  <si>
    <t>SILMA</t>
  </si>
  <si>
    <t>FI4000243399</t>
  </si>
  <si>
    <t>Paxman AB</t>
  </si>
  <si>
    <t>PAX</t>
  </si>
  <si>
    <t>SE0009806284</t>
  </si>
  <si>
    <t>Enersize Oyj</t>
  </si>
  <si>
    <t>ENERS</t>
  </si>
  <si>
    <t>FI4000233317</t>
  </si>
  <si>
    <t>GreenMobility A/S</t>
  </si>
  <si>
    <t>GREENM</t>
  </si>
  <si>
    <t>DK0060817898</t>
  </si>
  <si>
    <t>Nitro Games Oyj</t>
  </si>
  <si>
    <t>NITRO</t>
  </si>
  <si>
    <t>FI4000242961</t>
  </si>
  <si>
    <t>Surgical Science Sweden AB</t>
  </si>
  <si>
    <t>SUS</t>
  </si>
  <si>
    <t>Fastighets AB Trianon</t>
  </si>
  <si>
    <t>TRIAN B</t>
  </si>
  <si>
    <t>Quartiers Properties AB</t>
  </si>
  <si>
    <t>QUART / QUART PREF</t>
  </si>
  <si>
    <t>SE0009697204 / SE0009697212</t>
  </si>
  <si>
    <t>BONESUPPORT HOLDING AB</t>
  </si>
  <si>
    <t>BONEX</t>
  </si>
  <si>
    <t>SE0009858152</t>
  </si>
  <si>
    <t>Sedana Medical AB</t>
  </si>
  <si>
    <t>SEDANA</t>
  </si>
  <si>
    <t>Conferize A/S</t>
  </si>
  <si>
    <t>CONFRZ TEMP</t>
  </si>
  <si>
    <t>Cimco Marine AB</t>
  </si>
  <si>
    <t>CIMCO</t>
  </si>
  <si>
    <t>SE0009888613</t>
  </si>
  <si>
    <t>Promore Pharma AB</t>
  </si>
  <si>
    <t>PROMO</t>
  </si>
  <si>
    <t>SE0009947740</t>
  </si>
  <si>
    <t>Urb-it AB</t>
  </si>
  <si>
    <t>URBIT</t>
  </si>
  <si>
    <t>SE0009921034</t>
  </si>
  <si>
    <t>ASPIRE</t>
  </si>
  <si>
    <t>MT0001530105</t>
  </si>
  <si>
    <t>Realfiction Holding AB</t>
  </si>
  <si>
    <t>REALFI</t>
  </si>
  <si>
    <t>SE0009920994</t>
  </si>
  <si>
    <t>north net connect AB</t>
  </si>
  <si>
    <t>NORNET B</t>
  </si>
  <si>
    <t>SE0009921976</t>
  </si>
  <si>
    <t>Seamless Distribution Systems AB</t>
  </si>
  <si>
    <t>SDS</t>
  </si>
  <si>
    <t>SE0009994445</t>
  </si>
  <si>
    <t>SenzaGen AB</t>
  </si>
  <si>
    <t>SENZA</t>
  </si>
  <si>
    <t>SE0010219626</t>
  </si>
  <si>
    <t>XSpray Pharma AB</t>
  </si>
  <si>
    <t>XSPRAY</t>
  </si>
  <si>
    <t>SE0009973563</t>
  </si>
  <si>
    <t>Rovio Entertainment Oyj</t>
  </si>
  <si>
    <t>ROVIO</t>
  </si>
  <si>
    <t>FI4000266804</t>
  </si>
  <si>
    <t>BALCO</t>
  </si>
  <si>
    <t>SE0010323998</t>
  </si>
  <si>
    <t>Titanium Oyj</t>
  </si>
  <si>
    <t>TITAN</t>
  </si>
  <si>
    <t>FI4000270350</t>
  </si>
  <si>
    <t>Handicare Group AB</t>
  </si>
  <si>
    <t>HANDI</t>
  </si>
  <si>
    <t>SE0010298109</t>
  </si>
  <si>
    <t>Terveystalo Oyj</t>
  </si>
  <si>
    <t>TTALO</t>
  </si>
  <si>
    <t>FI4000252127</t>
  </si>
  <si>
    <t>BioArctic AB</t>
  </si>
  <si>
    <t>BIOA B</t>
  </si>
  <si>
    <t>SE0010323311</t>
  </si>
  <si>
    <t>Fram Skandinavien AB</t>
  </si>
  <si>
    <t>FRAM B</t>
  </si>
  <si>
    <t>SE0010296269</t>
  </si>
  <si>
    <t>Climeon AB</t>
  </si>
  <si>
    <t>CLIME B</t>
  </si>
  <si>
    <t>SE0009973548</t>
  </si>
  <si>
    <t>Global Gaming 555 AB</t>
  </si>
  <si>
    <t>GLOBAL</t>
  </si>
  <si>
    <t>SE0002685958</t>
  </si>
  <si>
    <t>Orphazyme A/S</t>
  </si>
  <si>
    <t>ORPHA</t>
  </si>
  <si>
    <t>DK0060910917</t>
  </si>
  <si>
    <t>TCM Group A/S</t>
  </si>
  <si>
    <t>TCM</t>
  </si>
  <si>
    <t>DK0060915478</t>
  </si>
  <si>
    <t>AS MADARA Cosmetics</t>
  </si>
  <si>
    <t>MDARA</t>
  </si>
  <si>
    <t>LV0000101624</t>
  </si>
  <si>
    <t>Gofore Plc</t>
  </si>
  <si>
    <t>GOFORE</t>
  </si>
  <si>
    <t>FI4000283130</t>
  </si>
  <si>
    <t>IRRAS AB</t>
  </si>
  <si>
    <t>IRRAS</t>
  </si>
  <si>
    <t>SE0008321202</t>
  </si>
  <si>
    <t>2cureX AB</t>
  </si>
  <si>
    <t>2CUREX</t>
  </si>
  <si>
    <t>SE0010468124</t>
  </si>
  <si>
    <t>EfTEN Real Estate Fund III AS</t>
  </si>
  <si>
    <t>EFT1T</t>
  </si>
  <si>
    <t>EE3100127242</t>
  </si>
  <si>
    <t>Awardit AB</t>
  </si>
  <si>
    <t>AWRD</t>
  </si>
  <si>
    <t>SE0010101824</t>
  </si>
  <si>
    <t>Tempest Security AB</t>
  </si>
  <si>
    <t>TSEC</t>
  </si>
  <si>
    <t>SE0010469221</t>
  </si>
  <si>
    <t>DevPort  AB</t>
  </si>
  <si>
    <t>DEVP B</t>
  </si>
  <si>
    <t>SE0010546622</t>
  </si>
  <si>
    <t>MAG Interactive AB</t>
  </si>
  <si>
    <t>MAGI</t>
  </si>
  <si>
    <t>SE0010520908</t>
  </si>
  <si>
    <t>Efecte Oyj</t>
  </si>
  <si>
    <t>EFECTE</t>
  </si>
  <si>
    <t>FI4000282868</t>
  </si>
  <si>
    <t>Acconeer AB</t>
  </si>
  <si>
    <t>ACCON</t>
  </si>
  <si>
    <t>SE0010546242</t>
  </si>
  <si>
    <t>Scout Gaming Group AB</t>
  </si>
  <si>
    <t>SCOUT</t>
  </si>
  <si>
    <t>SE0010521153</t>
  </si>
  <si>
    <t>Lyko Group AB</t>
  </si>
  <si>
    <t>LYKO A</t>
  </si>
  <si>
    <t>ATVEXA B</t>
  </si>
  <si>
    <t>SE0010599704</t>
  </si>
  <si>
    <t>Bio-Works Technologies AB</t>
  </si>
  <si>
    <t>BIOWKS</t>
  </si>
  <si>
    <t>SE0007387089</t>
  </si>
  <si>
    <t>FlexQube AB</t>
  </si>
  <si>
    <t>FLEXQ</t>
  </si>
  <si>
    <t>SE0010547075</t>
  </si>
  <si>
    <t>Hitech &amp; Development Wireless Sweden Holding AB</t>
  </si>
  <si>
    <t>HDW B</t>
  </si>
  <si>
    <t>SE0009889405</t>
  </si>
  <si>
    <t>UMS</t>
  </si>
  <si>
    <t>NO0010044225</t>
  </si>
  <si>
    <t>BerGenBio ASA</t>
  </si>
  <si>
    <t>BGBIO</t>
  </si>
  <si>
    <t>NO0010650013</t>
  </si>
  <si>
    <t>SAFE</t>
  </si>
  <si>
    <t>NO0010781743</t>
  </si>
  <si>
    <t>SpareBank 1 Østlandet</t>
  </si>
  <si>
    <t>SPOL</t>
  </si>
  <si>
    <t>NO0010751910</t>
  </si>
  <si>
    <t>EVRY</t>
  </si>
  <si>
    <t>NO0010019649</t>
  </si>
  <si>
    <t>INFRNT</t>
  </si>
  <si>
    <t>NO0010789506</t>
  </si>
  <si>
    <t xml:space="preserve"> &gt;120 </t>
  </si>
  <si>
    <t>SpareBank 1 Nordvest</t>
  </si>
  <si>
    <t>SNOR</t>
  </si>
  <si>
    <t>NO0010691660</t>
  </si>
  <si>
    <t>28,1</t>
  </si>
  <si>
    <t xml:space="preserve">Webstep ASA </t>
  </si>
  <si>
    <t>WSTEP</t>
  </si>
  <si>
    <t>NO0010609662</t>
  </si>
  <si>
    <t>75,5</t>
  </si>
  <si>
    <t xml:space="preserve"> &gt;400 </t>
  </si>
  <si>
    <t>Self Storage Group</t>
  </si>
  <si>
    <t>SSG</t>
  </si>
  <si>
    <t>NO0010781206</t>
  </si>
  <si>
    <t>Crayon Group Holding ASA</t>
  </si>
  <si>
    <t>CRAYON</t>
  </si>
  <si>
    <t>NO0010808892</t>
  </si>
  <si>
    <t xml:space="preserve"> &gt;1100 </t>
  </si>
  <si>
    <t>Komplett Bank ASA</t>
  </si>
  <si>
    <t xml:space="preserve">Financials </t>
  </si>
  <si>
    <t>KOMP</t>
  </si>
  <si>
    <t>NO0010694029</t>
  </si>
  <si>
    <t>Lillestrøm Sparebank</t>
  </si>
  <si>
    <t>LSTSB-ME</t>
  </si>
  <si>
    <t>NO0010808405</t>
  </si>
  <si>
    <t>10,7</t>
  </si>
  <si>
    <t>SIX Swiss Exchange</t>
  </si>
  <si>
    <t>Galenica Santé</t>
  </si>
  <si>
    <t>GALE</t>
  </si>
  <si>
    <t>CH0360674466</t>
  </si>
  <si>
    <t>Zur Rose Group AG</t>
  </si>
  <si>
    <t>ROSE</t>
  </si>
  <si>
    <t>CH0042615283</t>
  </si>
  <si>
    <t>Landis+Gyr Group AG</t>
  </si>
  <si>
    <t>LAND</t>
  </si>
  <si>
    <t>CH0371153492</t>
  </si>
  <si>
    <t>PNHO</t>
  </si>
  <si>
    <t>CH0122527648</t>
  </si>
  <si>
    <t>NL0012235980</t>
  </si>
  <si>
    <t>DINO POLSKA</t>
  </si>
  <si>
    <t>Trade &amp; Services</t>
  </si>
  <si>
    <t>PLDINPL00011</t>
  </si>
  <si>
    <t>MAXCOM</t>
  </si>
  <si>
    <t>Consummer Goods</t>
  </si>
  <si>
    <t>PLMXCMS00016</t>
  </si>
  <si>
    <t>GET BACK</t>
  </si>
  <si>
    <t>PLGTBCK00297</t>
  </si>
  <si>
    <t>PLAY</t>
  </si>
  <si>
    <t>LU1642887738</t>
  </si>
  <si>
    <t>XTPL</t>
  </si>
  <si>
    <t>PLXTPL000018</t>
  </si>
  <si>
    <t>CHERRYPICK GAMES</t>
  </si>
  <si>
    <t>PLCHRPK00018</t>
  </si>
  <si>
    <t>HGAMES</t>
  </si>
  <si>
    <t>PLHCKLG00010</t>
  </si>
  <si>
    <t>NANOGROUP</t>
  </si>
  <si>
    <t>PLNNGRP00011</t>
  </si>
  <si>
    <t>R22</t>
  </si>
  <si>
    <t>PLR220000018</t>
  </si>
  <si>
    <t>RATIO PETROLEUM</t>
  </si>
  <si>
    <t>Limited Partnership</t>
  </si>
  <si>
    <t>IL0011398646</t>
  </si>
  <si>
    <t>MEDIPOWER</t>
  </si>
  <si>
    <t>Real-Estate &amp; Construction</t>
  </si>
  <si>
    <t>MDPR</t>
  </si>
  <si>
    <t>CY0100361019</t>
  </si>
  <si>
    <t>NOVOLOG</t>
  </si>
  <si>
    <t>Commerce &amp; Services</t>
  </si>
  <si>
    <t>NVLG</t>
  </si>
  <si>
    <t>IL0011401515</t>
  </si>
  <si>
    <t>MINRAV PROJECTS</t>
  </si>
  <si>
    <t>MNPR</t>
  </si>
  <si>
    <t>IL0011402430</t>
  </si>
  <si>
    <t>MENIVIM  REIT</t>
  </si>
  <si>
    <t>MNRT</t>
  </si>
  <si>
    <t>IL0011405730</t>
  </si>
  <si>
    <t>LESICO</t>
  </si>
  <si>
    <t>LSCO</t>
  </si>
  <si>
    <t>IL0011409468</t>
  </si>
  <si>
    <t>TELRAD NETWORKS</t>
  </si>
  <si>
    <t xml:space="preserve">Technology - Communications Equipment </t>
  </si>
  <si>
    <t>TLRD</t>
  </si>
  <si>
    <t>IL0011409534</t>
  </si>
  <si>
    <t>ARCS</t>
  </si>
  <si>
    <t>IL0011411423</t>
  </si>
  <si>
    <t>GLOBAL KNAFAIM</t>
  </si>
  <si>
    <t>GKL</t>
  </si>
  <si>
    <t>IL0011413163</t>
  </si>
  <si>
    <t>TAMAR PETROLEUM</t>
  </si>
  <si>
    <t>Energy and Oil &amp; Gas Exploration</t>
  </si>
  <si>
    <t>IL0011413577</t>
  </si>
  <si>
    <t>MORE INVESTMENTS</t>
  </si>
  <si>
    <t>MRIN</t>
  </si>
  <si>
    <t>IL0011414641</t>
  </si>
  <si>
    <t>BRENMILLER</t>
  </si>
  <si>
    <t>BNRG</t>
  </si>
  <si>
    <t>IL0011415309</t>
  </si>
  <si>
    <t>OPC</t>
  </si>
  <si>
    <t>OPCE</t>
  </si>
  <si>
    <t>IL0011415713</t>
  </si>
  <si>
    <t>NAVITAS PETROLEUM</t>
  </si>
  <si>
    <t>IL0011419699</t>
  </si>
  <si>
    <t>YAACOBI GROUP</t>
  </si>
  <si>
    <t>YAAC</t>
  </si>
  <si>
    <t>IL0011424210</t>
  </si>
  <si>
    <t>ELMOR</t>
  </si>
  <si>
    <t>Industry -  Electrical</t>
  </si>
  <si>
    <t>ELMR</t>
  </si>
  <si>
    <t>IL0011424541</t>
  </si>
  <si>
    <t>HOLMES PLACE</t>
  </si>
  <si>
    <t>HLMS</t>
  </si>
  <si>
    <t>IL0011425878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</si>
  <si>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</si>
  <si>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 xml:space="preserve"> 674 382 </t>
  </si>
  <si>
    <t>Technology- Defence</t>
  </si>
  <si>
    <t>Type of Instrument</t>
  </si>
  <si>
    <t>Listing Date</t>
  </si>
  <si>
    <t>Domestic/Foreign</t>
  </si>
  <si>
    <t>Market Type</t>
  </si>
  <si>
    <t>Company Name</t>
  </si>
  <si>
    <t>Investment Flows (EUR m)</t>
  </si>
  <si>
    <t>Total Market Capitalisation on First Trading Day (EUR m)</t>
  </si>
  <si>
    <t>Newly Issued Shares</t>
  </si>
  <si>
    <t>Already Issued Shares</t>
  </si>
  <si>
    <t>Sum of Newly and Already Issued Shares</t>
  </si>
  <si>
    <t>List of IPOs - 2017</t>
  </si>
  <si>
    <t>Nasdaq</t>
  </si>
  <si>
    <t>AERONAUTICS*</t>
  </si>
  <si>
    <t>*Delisted</t>
  </si>
  <si>
    <t>GRIFFIN PREMIUM*</t>
  </si>
  <si>
    <t>**Merger with Technip and FMC Technologies</t>
  </si>
  <si>
    <t>***Direct listing</t>
  </si>
  <si>
    <t>Tikehau Capital SCA***</t>
  </si>
  <si>
    <t>G</t>
  </si>
  <si>
    <t>Wholesale and retail trade; repair of motor vehicles and motorcycles</t>
  </si>
  <si>
    <t>TRGS</t>
  </si>
  <si>
    <t>HRTRGSRA0003</t>
  </si>
  <si>
    <t>Bucharest Stock Exchange</t>
  </si>
  <si>
    <t>Budapest Stock Exchange</t>
  </si>
  <si>
    <t>Luxembourg Stock Exchange</t>
  </si>
  <si>
    <t>Malta Stock Exchange</t>
  </si>
  <si>
    <t>Warsaw Stock Exchange</t>
  </si>
  <si>
    <t>Zagreb Stock Exchange</t>
  </si>
  <si>
    <t>Tel Aviv Stock Exchange</t>
  </si>
  <si>
    <t>Shares</t>
  </si>
  <si>
    <t>Vienna Stock Exchange</t>
  </si>
  <si>
    <t>The sector name proprietary classification for Deutsche Börse is based on the Group's own classification.</t>
  </si>
  <si>
    <t>Real Estate</t>
  </si>
  <si>
    <t>Basic Materials, Industry and Constr.</t>
  </si>
  <si>
    <t>Financial services</t>
  </si>
  <si>
    <t xml:space="preserve">                 -  </t>
  </si>
  <si>
    <t xml:space="preserve"> n/a </t>
  </si>
  <si>
    <t>21 902</t>
  </si>
  <si>
    <t>21 311</t>
  </si>
  <si>
    <t>Telecomminications</t>
  </si>
  <si>
    <t>Basic Materials</t>
  </si>
  <si>
    <t>Utilities</t>
  </si>
  <si>
    <t>Consumer Staples</t>
  </si>
  <si>
    <t>Industrails</t>
  </si>
  <si>
    <t>Materials</t>
  </si>
  <si>
    <t>Karlbergsvägen 77 Fastighets AB*</t>
  </si>
  <si>
    <t>Matra Petroleum AB*</t>
  </si>
  <si>
    <t>SE0009947948 / SE0014428512</t>
  </si>
  <si>
    <t>SE0009496268 / SE0014730719</t>
  </si>
  <si>
    <t>SE0009242225 / SE0012675361</t>
  </si>
  <si>
    <t>SE0009696792 / SE0015810007</t>
  </si>
  <si>
    <t>SE0009947534 / SE0015988373</t>
  </si>
  <si>
    <t>DK0060816064 / DK0060816148</t>
  </si>
  <si>
    <r>
      <t>Sector Code</t>
    </r>
    <r>
      <rPr>
        <vertAlign val="superscript"/>
        <sz val="12"/>
        <rFont val="Trebuchet MS"/>
        <family val="2"/>
      </rPr>
      <t>1</t>
    </r>
  </si>
  <si>
    <r>
      <t>Sector Name</t>
    </r>
    <r>
      <rPr>
        <vertAlign val="superscript"/>
        <sz val="12"/>
        <rFont val="Trebuchet MS"/>
        <family val="2"/>
      </rPr>
      <t>1</t>
    </r>
  </si>
  <si>
    <t>GPRE</t>
  </si>
  <si>
    <t>DINOPL</t>
  </si>
  <si>
    <t>GETBACK</t>
  </si>
  <si>
    <t>CHERRY</t>
  </si>
  <si>
    <t>TRGOSTIL dd*</t>
  </si>
  <si>
    <t>Borsa Istanbul[1]</t>
  </si>
  <si>
    <t>Irish Stock Exchange[2]</t>
  </si>
  <si>
    <t>Oslo Børs[3]</t>
  </si>
  <si>
    <t>[1] No longer member of FESE, data is discontinued</t>
  </si>
  <si>
    <t>[2] ISE operates under the trading name Euronext Dublin since 2019</t>
  </si>
  <si>
    <t>[3] Oslo Bors operates under the trading name Euronext Oslo since 2020</t>
  </si>
  <si>
    <t>Balco Group AB</t>
  </si>
  <si>
    <t>ORES</t>
  </si>
  <si>
    <t>Metro Wholesale &amp; Food Specialist AG*</t>
  </si>
  <si>
    <t>//</t>
  </si>
  <si>
    <t>SE0001116021 / SE0018040883</t>
  </si>
  <si>
    <t>SE0009664253 / SE0017483506</t>
  </si>
  <si>
    <t>SE0009921471 / SE0018013658</t>
  </si>
  <si>
    <t>Indentive AB/TH1NG AB</t>
  </si>
  <si>
    <t>INDEN B/TH1NG</t>
  </si>
  <si>
    <t>SE0010245688 / SE0012377802/SE0016074124</t>
  </si>
  <si>
    <t xml:space="preserve">SE0010468918 </t>
  </si>
  <si>
    <t>Aspire Global plc.*</t>
  </si>
  <si>
    <t>Next Games Oyj*</t>
  </si>
  <si>
    <t>BiotoscanaInv*</t>
  </si>
  <si>
    <t>Atvexa AB*</t>
  </si>
  <si>
    <t>RTPT</t>
  </si>
  <si>
    <t>TMRP</t>
  </si>
  <si>
    <t>NVPT</t>
  </si>
  <si>
    <t>PLAY *</t>
  </si>
  <si>
    <t>TechnipFMC*</t>
  </si>
  <si>
    <t>Volkerwessels*</t>
  </si>
  <si>
    <t>Biom UP*</t>
  </si>
  <si>
    <t>Unified Messaging systems*</t>
  </si>
  <si>
    <t>Saferoad Holding ASA*</t>
  </si>
  <si>
    <t>EVRY ASA*</t>
  </si>
  <si>
    <t>Infront ASA*</t>
  </si>
  <si>
    <t>Poenina Holding AG*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</si>
</sst>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Trebuchet MS"/>
      <family val="2"/>
    </font>
    <font>
      <sz val="12"/>
      <name val="Trebuchet MS"/>
      <family val="2"/>
    </font>
    <font>
      <sz val="8"/>
      <name val="Calibri"/>
      <family val="2"/>
      <scheme val="minor"/>
    </font>
    <font>
      <sz val="11"/>
      <color theme="1"/>
      <name val="Frutiger LT 45 Light"/>
      <family val="2"/>
    </font>
    <font>
      <vertAlign val="superscript"/>
      <sz val="12"/>
      <name val="Trebuchet MS"/>
      <family val="2"/>
    </font>
    <font>
      <sz val="11"/>
      <name val="Trebuchet MS"/>
      <family val="2"/>
    </font>
    <font>
      <sz val="11"/>
      <name val="Calibri"/>
      <family val="2"/>
      <scheme val="minor"/>
    </font>
    <font>
      <sz val="12"/>
      <color theme="1" tint="0.499984740745262"/>
      <name val="Trebuchet MS"/>
      <family val="2"/>
    </font>
    <font>
      <sz val="11"/>
      <color theme="1" tint="0.499984740745262"/>
      <name val="Trebuchet MS"/>
      <family val="2"/>
    </font>
    <font>
      <sz val="12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b/>
      <sz val="10"/>
      <color theme="0" tint="-0.499984740745262"/>
      <name val="Frutiger LT 45 Light"/>
      <family val="2"/>
    </font>
    <font>
      <b/>
      <sz val="12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/>
    <xf numFmtId="0" fontId="4" fillId="0" borderId="6" xfId="0" applyFont="1" applyBorder="1"/>
    <xf numFmtId="14" fontId="3" fillId="0" borderId="0" xfId="0" applyNumberFormat="1" applyFont="1"/>
    <xf numFmtId="14" fontId="10" fillId="0" borderId="0" xfId="0" applyNumberFormat="1" applyFont="1"/>
    <xf numFmtId="14" fontId="4" fillId="0" borderId="0" xfId="0" applyNumberFormat="1" applyFont="1"/>
    <xf numFmtId="14" fontId="8" fillId="3" borderId="2" xfId="0" applyNumberFormat="1" applyFont="1" applyFill="1" applyBorder="1"/>
    <xf numFmtId="0" fontId="8" fillId="3" borderId="1" xfId="0" applyFont="1" applyFill="1" applyBorder="1"/>
    <xf numFmtId="165" fontId="14" fillId="0" borderId="11" xfId="1" applyNumberFormat="1" applyFont="1" applyBorder="1" applyAlignment="1">
      <alignment horizontal="right" vertical="center"/>
    </xf>
    <xf numFmtId="164" fontId="14" fillId="0" borderId="11" xfId="1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2" fillId="0" borderId="0" xfId="0" applyFont="1"/>
    <xf numFmtId="165" fontId="14" fillId="0" borderId="12" xfId="1" applyNumberFormat="1" applyFont="1" applyFill="1" applyBorder="1" applyAlignment="1">
      <alignment horizontal="right" vertical="center"/>
    </xf>
    <xf numFmtId="164" fontId="14" fillId="0" borderId="12" xfId="1" applyNumberFormat="1" applyFont="1" applyFill="1" applyBorder="1" applyAlignment="1">
      <alignment horizontal="right" vertical="center"/>
    </xf>
    <xf numFmtId="165" fontId="14" fillId="0" borderId="11" xfId="1" applyNumberFormat="1" applyFont="1" applyFill="1" applyBorder="1" applyAlignment="1">
      <alignment horizontal="right" vertical="center"/>
    </xf>
    <xf numFmtId="164" fontId="14" fillId="0" borderId="11" xfId="1" applyNumberFormat="1" applyFont="1" applyFill="1" applyBorder="1" applyAlignment="1">
      <alignment horizontal="right" vertical="center"/>
    </xf>
    <xf numFmtId="165" fontId="14" fillId="2" borderId="11" xfId="1" applyNumberFormat="1" applyFont="1" applyFill="1" applyBorder="1" applyAlignment="1">
      <alignment horizontal="right" vertical="center"/>
    </xf>
    <xf numFmtId="164" fontId="14" fillId="2" borderId="11" xfId="1" applyNumberFormat="1" applyFont="1" applyFill="1" applyBorder="1" applyAlignment="1">
      <alignment horizontal="right" vertical="center"/>
    </xf>
    <xf numFmtId="164" fontId="14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right" vertical="center"/>
    </xf>
    <xf numFmtId="14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14" fontId="5" fillId="0" borderId="11" xfId="0" applyNumberFormat="1" applyFont="1" applyBorder="1" applyAlignment="1">
      <alignment horizontal="right" vertical="center"/>
    </xf>
    <xf numFmtId="165" fontId="5" fillId="0" borderId="11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 wrapText="1"/>
    </xf>
    <xf numFmtId="0" fontId="14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8" fillId="0" borderId="0" xfId="0" applyFont="1"/>
    <xf numFmtId="0" fontId="18" fillId="2" borderId="0" xfId="0" applyFont="1" applyFill="1"/>
    <xf numFmtId="0" fontId="19" fillId="0" borderId="0" xfId="0" applyFont="1"/>
    <xf numFmtId="0" fontId="19" fillId="2" borderId="0" xfId="0" applyFont="1" applyFill="1"/>
    <xf numFmtId="3" fontId="19" fillId="0" borderId="0" xfId="0" applyNumberFormat="1" applyFont="1"/>
    <xf numFmtId="3" fontId="18" fillId="2" borderId="0" xfId="0" applyNumberFormat="1" applyFont="1" applyFill="1"/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14" fontId="14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14" fontId="14" fillId="0" borderId="11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14" fontId="14" fillId="2" borderId="11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/>
    </xf>
    <xf numFmtId="164" fontId="14" fillId="0" borderId="12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14" fontId="20" fillId="0" borderId="11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165" fontId="20" fillId="0" borderId="11" xfId="1" applyNumberFormat="1" applyFont="1" applyBorder="1" applyAlignment="1">
      <alignment horizontal="right" vertical="center"/>
    </xf>
    <xf numFmtId="164" fontId="20" fillId="0" borderId="11" xfId="1" applyNumberFormat="1" applyFont="1" applyBorder="1" applyAlignment="1">
      <alignment horizontal="right" vertical="center"/>
    </xf>
    <xf numFmtId="43" fontId="20" fillId="0" borderId="11" xfId="1" applyFont="1" applyBorder="1" applyAlignment="1">
      <alignment horizontal="right" vertical="center"/>
    </xf>
    <xf numFmtId="164" fontId="20" fillId="2" borderId="11" xfId="1" applyNumberFormat="1" applyFont="1" applyFill="1" applyBorder="1" applyAlignment="1">
      <alignment horizontal="right" vertical="center"/>
    </xf>
    <xf numFmtId="0" fontId="21" fillId="0" borderId="0" xfId="0" applyFont="1"/>
    <xf numFmtId="0" fontId="1" fillId="0" borderId="0" xfId="0" applyFont="1"/>
    <xf numFmtId="0" fontId="22" fillId="2" borderId="11" xfId="0" applyFont="1" applyFill="1" applyBorder="1" applyAlignment="1">
      <alignment horizontal="left" vertical="center"/>
    </xf>
    <xf numFmtId="14" fontId="22" fillId="2" borderId="11" xfId="0" applyNumberFormat="1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right" vertical="center" wrapText="1"/>
    </xf>
    <xf numFmtId="165" fontId="22" fillId="2" borderId="11" xfId="1" applyNumberFormat="1" applyFont="1" applyFill="1" applyBorder="1" applyAlignment="1">
      <alignment horizontal="right" vertical="center"/>
    </xf>
    <xf numFmtId="164" fontId="22" fillId="2" borderId="11" xfId="1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2" fillId="0" borderId="11" xfId="0" applyFont="1" applyBorder="1" applyAlignment="1">
      <alignment horizontal="left" vertical="center"/>
    </xf>
    <xf numFmtId="14" fontId="22" fillId="0" borderId="1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3" fillId="0" borderId="0" xfId="0" applyFont="1"/>
    <xf numFmtId="164" fontId="22" fillId="2" borderId="0" xfId="1" applyNumberFormat="1" applyFont="1" applyFill="1" applyBorder="1" applyAlignment="1">
      <alignment horizontal="left" vertical="center"/>
    </xf>
    <xf numFmtId="164" fontId="22" fillId="2" borderId="0" xfId="1" applyNumberFormat="1" applyFont="1" applyFill="1" applyBorder="1" applyAlignment="1">
      <alignment horizontal="right" vertical="center"/>
    </xf>
    <xf numFmtId="2" fontId="24" fillId="0" borderId="0" xfId="2" applyNumberFormat="1" applyFont="1" applyAlignment="1">
      <alignment vertical="center"/>
    </xf>
    <xf numFmtId="2" fontId="23" fillId="0" borderId="0" xfId="0" applyNumberFormat="1" applyFont="1"/>
    <xf numFmtId="165" fontId="22" fillId="0" borderId="11" xfId="1" applyNumberFormat="1" applyFont="1" applyFill="1" applyBorder="1" applyAlignment="1">
      <alignment horizontal="right" vertical="center"/>
    </xf>
    <xf numFmtId="164" fontId="22" fillId="0" borderId="11" xfId="1" applyNumberFormat="1" applyFont="1" applyFill="1" applyBorder="1" applyAlignment="1">
      <alignment horizontal="right" vertical="center"/>
    </xf>
    <xf numFmtId="164" fontId="14" fillId="0" borderId="17" xfId="1" applyNumberFormat="1" applyFont="1" applyFill="1" applyBorder="1" applyAlignment="1">
      <alignment horizontal="right" vertical="center"/>
    </xf>
    <xf numFmtId="0" fontId="5" fillId="0" borderId="12" xfId="0" quotePrefix="1" applyFont="1" applyBorder="1" applyAlignment="1">
      <alignment horizontal="right" vertical="center"/>
    </xf>
    <xf numFmtId="0" fontId="5" fillId="0" borderId="11" xfId="0" quotePrefix="1" applyFont="1" applyBorder="1" applyAlignment="1">
      <alignment horizontal="right" vertical="center"/>
    </xf>
    <xf numFmtId="164" fontId="25" fillId="2" borderId="11" xfId="1" applyNumberFormat="1" applyFont="1" applyFill="1" applyBorder="1" applyAlignment="1">
      <alignment horizontal="right" vertical="center"/>
    </xf>
    <xf numFmtId="164" fontId="22" fillId="0" borderId="12" xfId="1" applyNumberFormat="1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164" fontId="22" fillId="0" borderId="11" xfId="1" applyNumberFormat="1" applyFont="1" applyBorder="1" applyAlignment="1">
      <alignment horizontal="right" vertical="center"/>
    </xf>
    <xf numFmtId="3" fontId="23" fillId="2" borderId="0" xfId="0" applyNumberFormat="1" applyFont="1" applyFill="1"/>
    <xf numFmtId="0" fontId="5" fillId="0" borderId="1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AD1DDC43-C700-40CE-A0D8-0882E3092C65}"/>
    <cellStyle name="Percent 2" xfId="3" xr:uid="{0A2D3836-1951-48E1-BAD2-D74E152ED768}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665948</xdr:colOff>
      <xdr:row>3</xdr:row>
      <xdr:rowOff>151801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585208</xdr:colOff>
      <xdr:row>3</xdr:row>
      <xdr:rowOff>147043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89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.140625" defaultRowHeight="16.5"/>
  <cols>
    <col min="1" max="1" width="26.140625" style="1" customWidth="1"/>
    <col min="2" max="2" width="13.5703125" style="11" customWidth="1"/>
    <col min="3" max="3" width="21.28515625" style="1" customWidth="1"/>
    <col min="4" max="4" width="13.42578125" style="1" bestFit="1" customWidth="1"/>
    <col min="5" max="5" width="57" style="1" customWidth="1"/>
    <col min="6" max="6" width="9" style="1" customWidth="1"/>
    <col min="7" max="7" width="10.42578125" style="1" bestFit="1" customWidth="1"/>
    <col min="8" max="8" width="12" style="1" bestFit="1" customWidth="1"/>
    <col min="9" max="10" width="23.5703125" style="1" bestFit="1" customWidth="1"/>
    <col min="11" max="11" width="38" style="1" customWidth="1"/>
    <col min="12" max="12" width="24.42578125" style="1" customWidth="1"/>
    <col min="13" max="13" width="18.7109375" style="1" customWidth="1"/>
    <col min="14" max="14" width="17.42578125" style="1" customWidth="1"/>
    <col min="15" max="15" width="32.42578125" style="1" customWidth="1"/>
    <col min="16" max="17" width="22.28515625" style="1" customWidth="1"/>
    <col min="18" max="18" width="25.85546875" style="1" customWidth="1"/>
    <col min="19" max="30" width="13" style="1" customWidth="1"/>
    <col min="31" max="42" width="15" style="1" customWidth="1"/>
    <col min="43" max="43" width="13" style="1" customWidth="1"/>
    <col min="44" max="49" width="9.140625" style="1"/>
    <col min="50" max="52" width="12.85546875" style="1" bestFit="1" customWidth="1"/>
    <col min="53" max="53" width="9.140625" style="1" bestFit="1" customWidth="1"/>
    <col min="54" max="54" width="13.140625" style="1" bestFit="1" customWidth="1"/>
    <col min="55" max="16384" width="9.140625" style="1"/>
  </cols>
  <sheetData>
    <row r="1" spans="1:42">
      <c r="B1" s="9"/>
    </row>
    <row r="6" spans="1:42" s="7" customFormat="1" ht="27.75">
      <c r="A6" s="10" t="s">
        <v>580</v>
      </c>
    </row>
    <row r="7" spans="1:42" ht="17.25" thickBot="1"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2" s="3" customFormat="1" ht="18.75" thickBot="1">
      <c r="A8" s="13"/>
      <c r="B8" s="12"/>
      <c r="C8" s="106"/>
      <c r="D8" s="106"/>
      <c r="E8" s="106"/>
      <c r="F8" s="107"/>
      <c r="G8" s="107"/>
      <c r="H8" s="107"/>
      <c r="I8" s="107"/>
      <c r="J8" s="107"/>
      <c r="K8" s="107"/>
      <c r="L8" s="106"/>
      <c r="M8" s="106"/>
      <c r="N8" s="106"/>
      <c r="O8" s="108"/>
      <c r="P8" s="98" t="s">
        <v>575</v>
      </c>
      <c r="Q8" s="99"/>
      <c r="R8" s="100"/>
      <c r="S8" s="98" t="s">
        <v>12</v>
      </c>
      <c r="T8" s="99"/>
      <c r="U8" s="99"/>
      <c r="V8" s="99"/>
      <c r="W8" s="99"/>
      <c r="X8" s="100"/>
      <c r="Y8" s="98" t="s">
        <v>9</v>
      </c>
      <c r="Z8" s="99"/>
      <c r="AA8" s="99"/>
      <c r="AB8" s="99"/>
      <c r="AC8" s="99"/>
      <c r="AD8" s="100"/>
      <c r="AE8" s="98" t="s">
        <v>10</v>
      </c>
      <c r="AF8" s="99"/>
      <c r="AG8" s="99"/>
      <c r="AH8" s="99"/>
      <c r="AI8" s="99"/>
      <c r="AJ8" s="100"/>
      <c r="AK8" s="98" t="s">
        <v>11</v>
      </c>
      <c r="AL8" s="99"/>
      <c r="AM8" s="99"/>
      <c r="AN8" s="99"/>
      <c r="AO8" s="99"/>
      <c r="AP8" s="100"/>
    </row>
    <row r="9" spans="1:42" s="35" customFormat="1" ht="20.25" customHeight="1">
      <c r="A9" s="96" t="s">
        <v>8</v>
      </c>
      <c r="B9" s="96" t="s">
        <v>571</v>
      </c>
      <c r="C9" s="96" t="s">
        <v>572</v>
      </c>
      <c r="D9" s="96" t="s">
        <v>573</v>
      </c>
      <c r="E9" s="101" t="s">
        <v>574</v>
      </c>
      <c r="F9" s="103" t="s">
        <v>623</v>
      </c>
      <c r="G9" s="104"/>
      <c r="H9" s="105"/>
      <c r="I9" s="103" t="s">
        <v>624</v>
      </c>
      <c r="J9" s="104"/>
      <c r="K9" s="105"/>
      <c r="L9" s="96" t="s">
        <v>570</v>
      </c>
      <c r="M9" s="101" t="s">
        <v>2</v>
      </c>
      <c r="N9" s="101" t="s">
        <v>1</v>
      </c>
      <c r="O9" s="96" t="s">
        <v>576</v>
      </c>
      <c r="P9" s="96" t="s">
        <v>577</v>
      </c>
      <c r="Q9" s="96" t="s">
        <v>578</v>
      </c>
      <c r="R9" s="96" t="s">
        <v>579</v>
      </c>
      <c r="S9" s="96">
        <v>2017</v>
      </c>
      <c r="T9" s="96">
        <v>2018</v>
      </c>
      <c r="U9" s="96">
        <v>2019</v>
      </c>
      <c r="V9" s="96">
        <v>2020</v>
      </c>
      <c r="W9" s="96">
        <v>2021</v>
      </c>
      <c r="X9" s="96">
        <v>2022</v>
      </c>
      <c r="Y9" s="96">
        <v>2017</v>
      </c>
      <c r="Z9" s="96">
        <v>2018</v>
      </c>
      <c r="AA9" s="96">
        <v>2019</v>
      </c>
      <c r="AB9" s="96">
        <v>2020</v>
      </c>
      <c r="AC9" s="96">
        <v>2021</v>
      </c>
      <c r="AD9" s="96">
        <v>2022</v>
      </c>
      <c r="AE9" s="96">
        <v>2017</v>
      </c>
      <c r="AF9" s="96">
        <v>2018</v>
      </c>
      <c r="AG9" s="96">
        <v>2019</v>
      </c>
      <c r="AH9" s="96">
        <v>2020</v>
      </c>
      <c r="AI9" s="96">
        <v>2021</v>
      </c>
      <c r="AJ9" s="96">
        <v>2022</v>
      </c>
      <c r="AK9" s="96">
        <v>2017</v>
      </c>
      <c r="AL9" s="96">
        <v>2018</v>
      </c>
      <c r="AM9" s="96">
        <v>2019</v>
      </c>
      <c r="AN9" s="96">
        <v>2020</v>
      </c>
      <c r="AO9" s="96">
        <v>2021</v>
      </c>
      <c r="AP9" s="96">
        <v>2022</v>
      </c>
    </row>
    <row r="10" spans="1:42" s="35" customFormat="1" ht="23.25" customHeight="1" thickBot="1">
      <c r="A10" s="97"/>
      <c r="B10" s="97"/>
      <c r="C10" s="97"/>
      <c r="D10" s="97"/>
      <c r="E10" s="102"/>
      <c r="F10" s="36" t="s">
        <v>3</v>
      </c>
      <c r="G10" s="37" t="s">
        <v>4</v>
      </c>
      <c r="H10" s="38" t="s">
        <v>5</v>
      </c>
      <c r="I10" s="36" t="s">
        <v>3</v>
      </c>
      <c r="J10" s="37" t="s">
        <v>4</v>
      </c>
      <c r="K10" s="39" t="s">
        <v>5</v>
      </c>
      <c r="L10" s="97"/>
      <c r="M10" s="102"/>
      <c r="N10" s="102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</row>
    <row r="11" spans="1:42" s="40" customFormat="1" ht="18">
      <c r="A11" s="46" t="s">
        <v>13</v>
      </c>
      <c r="B11" s="49">
        <v>42788</v>
      </c>
      <c r="C11" s="50" t="s">
        <v>0</v>
      </c>
      <c r="D11" s="50" t="s">
        <v>14</v>
      </c>
      <c r="E11" s="50" t="s">
        <v>15</v>
      </c>
      <c r="F11" s="50">
        <v>35</v>
      </c>
      <c r="G11" s="50">
        <v>60</v>
      </c>
      <c r="H11" s="50">
        <v>7</v>
      </c>
      <c r="I11" s="50" t="s">
        <v>602</v>
      </c>
      <c r="J11" s="50" t="s">
        <v>602</v>
      </c>
      <c r="K11" s="50" t="s">
        <v>602</v>
      </c>
      <c r="L11" s="50" t="s">
        <v>599</v>
      </c>
      <c r="M11" s="50" t="s">
        <v>637</v>
      </c>
      <c r="N11" s="50" t="s">
        <v>17</v>
      </c>
      <c r="O11" s="18">
        <v>198.66</v>
      </c>
      <c r="P11" s="18">
        <v>196.64</v>
      </c>
      <c r="Q11" s="18">
        <v>0</v>
      </c>
      <c r="R11" s="18">
        <v>196.64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Y11" s="19">
        <v>38.861111111111114</v>
      </c>
      <c r="Z11" s="19">
        <v>1</v>
      </c>
      <c r="AA11" s="19">
        <v>1</v>
      </c>
      <c r="AB11" s="19">
        <v>3.1046511627906979</v>
      </c>
      <c r="AC11" s="19">
        <v>7.2480620155038764</v>
      </c>
      <c r="AD11" s="19">
        <v>42.701794833333331</v>
      </c>
      <c r="AE11" s="19">
        <v>1399</v>
      </c>
      <c r="AF11" s="19">
        <v>2042.55</v>
      </c>
      <c r="AG11" s="19">
        <v>2075.4055199999998</v>
      </c>
      <c r="AH11" s="19">
        <v>801</v>
      </c>
      <c r="AI11" s="19">
        <v>1870</v>
      </c>
      <c r="AJ11" s="19">
        <v>2562.1076899999998</v>
      </c>
      <c r="AK11" s="19">
        <v>4470.72</v>
      </c>
      <c r="AL11" s="19">
        <v>18726.09</v>
      </c>
      <c r="AM11" s="19">
        <v>22696.969000000001</v>
      </c>
      <c r="AN11" s="19">
        <v>21790</v>
      </c>
      <c r="AO11" s="19">
        <v>11631.531000000001</v>
      </c>
      <c r="AP11" s="19">
        <v>12430.970000000001</v>
      </c>
    </row>
    <row r="12" spans="1:42" s="40" customFormat="1" ht="18">
      <c r="A12" s="47" t="s">
        <v>13</v>
      </c>
      <c r="B12" s="51">
        <v>42811</v>
      </c>
      <c r="C12" s="52" t="s">
        <v>0</v>
      </c>
      <c r="D12" s="52" t="s">
        <v>18</v>
      </c>
      <c r="E12" s="52" t="s">
        <v>19</v>
      </c>
      <c r="F12" s="50">
        <v>40</v>
      </c>
      <c r="G12" s="50">
        <v>25</v>
      </c>
      <c r="H12" s="50">
        <v>4</v>
      </c>
      <c r="I12" s="50" t="s">
        <v>21</v>
      </c>
      <c r="J12" s="50" t="s">
        <v>21</v>
      </c>
      <c r="K12" s="50" t="s">
        <v>20</v>
      </c>
      <c r="L12" s="50" t="s">
        <v>599</v>
      </c>
      <c r="M12" s="52" t="s">
        <v>22</v>
      </c>
      <c r="N12" s="52" t="s">
        <v>23</v>
      </c>
      <c r="O12" s="20">
        <v>3090</v>
      </c>
      <c r="P12" s="20">
        <v>0</v>
      </c>
      <c r="Q12" s="20">
        <v>750</v>
      </c>
      <c r="R12" s="20">
        <v>750</v>
      </c>
      <c r="S12" s="21">
        <v>56873</v>
      </c>
      <c r="T12" s="21">
        <v>58394</v>
      </c>
      <c r="U12" s="21">
        <v>56887</v>
      </c>
      <c r="V12" s="21">
        <v>46120</v>
      </c>
      <c r="W12" s="21">
        <v>42366</v>
      </c>
      <c r="X12" s="21">
        <v>42530</v>
      </c>
      <c r="Y12" s="21">
        <v>2954.5024875621889</v>
      </c>
      <c r="Z12" s="21">
        <v>58394</v>
      </c>
      <c r="AA12" s="21">
        <v>45119</v>
      </c>
      <c r="AB12" s="19">
        <v>920.46124031007753</v>
      </c>
      <c r="AC12" s="19">
        <v>728.79844961240315</v>
      </c>
      <c r="AD12" s="19">
        <v>337</v>
      </c>
      <c r="AE12" s="21">
        <v>593855</v>
      </c>
      <c r="AF12" s="21">
        <v>596757.41</v>
      </c>
      <c r="AG12" s="21">
        <v>376074.10161000001</v>
      </c>
      <c r="AH12" s="21">
        <v>237479</v>
      </c>
      <c r="AI12" s="21">
        <v>188030</v>
      </c>
      <c r="AJ12" s="21">
        <v>86681</v>
      </c>
      <c r="AK12" s="21">
        <v>1924258</v>
      </c>
      <c r="AL12" s="21">
        <v>1731610</v>
      </c>
      <c r="AM12" s="21">
        <v>1798654</v>
      </c>
      <c r="AN12" s="21">
        <v>1507520</v>
      </c>
      <c r="AO12" s="21">
        <v>1518813</v>
      </c>
      <c r="AP12" s="21">
        <v>1872200</v>
      </c>
    </row>
    <row r="13" spans="1:42" s="40" customFormat="1" ht="18">
      <c r="A13" s="47" t="s">
        <v>13</v>
      </c>
      <c r="B13" s="51">
        <v>42823</v>
      </c>
      <c r="C13" s="52" t="s">
        <v>0</v>
      </c>
      <c r="D13" s="52" t="s">
        <v>18</v>
      </c>
      <c r="E13" s="52" t="s">
        <v>24</v>
      </c>
      <c r="F13" s="50">
        <v>35</v>
      </c>
      <c r="G13" s="50">
        <v>60</v>
      </c>
      <c r="H13" s="50">
        <v>7</v>
      </c>
      <c r="I13" s="50" t="s">
        <v>602</v>
      </c>
      <c r="J13" s="50" t="s">
        <v>602</v>
      </c>
      <c r="K13" s="50" t="s">
        <v>602</v>
      </c>
      <c r="L13" s="50" t="s">
        <v>599</v>
      </c>
      <c r="M13" s="52" t="s">
        <v>25</v>
      </c>
      <c r="N13" s="52" t="s">
        <v>26</v>
      </c>
      <c r="O13" s="20">
        <v>1341.51</v>
      </c>
      <c r="P13" s="20">
        <v>100</v>
      </c>
      <c r="Q13" s="20">
        <v>609.32000000000005</v>
      </c>
      <c r="R13" s="20">
        <v>709.32</v>
      </c>
      <c r="S13" s="21">
        <v>235</v>
      </c>
      <c r="T13" s="21">
        <v>271</v>
      </c>
      <c r="U13" s="21">
        <v>270</v>
      </c>
      <c r="V13" s="21">
        <v>288</v>
      </c>
      <c r="W13" s="21">
        <v>443</v>
      </c>
      <c r="X13" s="21">
        <v>511</v>
      </c>
      <c r="Y13" s="21">
        <v>9322.2020725388593</v>
      </c>
      <c r="Z13" s="21">
        <v>100</v>
      </c>
      <c r="AA13" s="21">
        <v>98</v>
      </c>
      <c r="AB13" s="19">
        <v>639.25581395348843</v>
      </c>
      <c r="AC13" s="19">
        <v>813.75968992248067</v>
      </c>
      <c r="AD13" s="19">
        <v>1378</v>
      </c>
      <c r="AE13" s="21">
        <v>1799185</v>
      </c>
      <c r="AF13" s="21">
        <v>1302376.6399999999</v>
      </c>
      <c r="AG13" s="21">
        <v>667126.92281000002</v>
      </c>
      <c r="AH13" s="21">
        <v>164928</v>
      </c>
      <c r="AI13" s="21">
        <v>209950</v>
      </c>
      <c r="AJ13" s="21">
        <v>354260</v>
      </c>
      <c r="AK13" s="21">
        <v>220388</v>
      </c>
      <c r="AL13" s="21">
        <v>379990</v>
      </c>
      <c r="AM13" s="21">
        <v>488857</v>
      </c>
      <c r="AN13" s="21">
        <v>572801</v>
      </c>
      <c r="AO13" s="21">
        <v>914301</v>
      </c>
      <c r="AP13" s="21">
        <v>763231</v>
      </c>
    </row>
    <row r="14" spans="1:42" s="40" customFormat="1" ht="15.95" customHeight="1">
      <c r="A14" s="47" t="s">
        <v>13</v>
      </c>
      <c r="B14" s="51">
        <v>42832</v>
      </c>
      <c r="C14" s="52" t="s">
        <v>0</v>
      </c>
      <c r="D14" s="52" t="s">
        <v>18</v>
      </c>
      <c r="E14" s="52" t="s">
        <v>27</v>
      </c>
      <c r="F14" s="50">
        <v>50</v>
      </c>
      <c r="G14" s="50">
        <v>20</v>
      </c>
      <c r="H14" s="50">
        <v>2</v>
      </c>
      <c r="I14" s="50" t="s">
        <v>28</v>
      </c>
      <c r="J14" s="50" t="s">
        <v>28</v>
      </c>
      <c r="K14" s="50" t="s">
        <v>603</v>
      </c>
      <c r="L14" s="50" t="s">
        <v>599</v>
      </c>
      <c r="M14" s="52" t="s">
        <v>29</v>
      </c>
      <c r="N14" s="52" t="s">
        <v>30</v>
      </c>
      <c r="O14" s="20">
        <v>3079</v>
      </c>
      <c r="P14" s="20">
        <v>0</v>
      </c>
      <c r="Q14" s="20">
        <v>870.18</v>
      </c>
      <c r="R14" s="20">
        <v>870.18</v>
      </c>
      <c r="S14" s="21">
        <v>41048</v>
      </c>
      <c r="T14" s="21">
        <v>43552</v>
      </c>
      <c r="U14" s="21">
        <v>43938</v>
      </c>
      <c r="V14" s="21">
        <v>40811</v>
      </c>
      <c r="W14" s="21">
        <v>39908</v>
      </c>
      <c r="X14" s="21">
        <v>43288</v>
      </c>
      <c r="Y14" s="21">
        <v>8336.2258064516136</v>
      </c>
      <c r="Z14" s="21">
        <v>43552</v>
      </c>
      <c r="AA14" s="21" t="s">
        <v>130</v>
      </c>
      <c r="AB14" s="19">
        <v>2473.4806201550387</v>
      </c>
      <c r="AC14" s="19">
        <v>2088.6434108527133</v>
      </c>
      <c r="AD14" s="19">
        <v>1712</v>
      </c>
      <c r="AE14" s="21">
        <v>1550538</v>
      </c>
      <c r="AF14" s="21">
        <v>1131748.92</v>
      </c>
      <c r="AG14" s="21">
        <v>934189.16825999995</v>
      </c>
      <c r="AH14" s="21">
        <v>638158</v>
      </c>
      <c r="AI14" s="21">
        <v>538870</v>
      </c>
      <c r="AJ14" s="21">
        <v>439957</v>
      </c>
      <c r="AK14" s="21">
        <v>8201570</v>
      </c>
      <c r="AL14" s="21">
        <v>8547640</v>
      </c>
      <c r="AM14" s="21">
        <v>9065146</v>
      </c>
      <c r="AN14" s="21">
        <v>7455840</v>
      </c>
      <c r="AO14" s="21">
        <v>8289384</v>
      </c>
      <c r="AP14" s="21">
        <v>11043098</v>
      </c>
    </row>
    <row r="15" spans="1:42" s="40" customFormat="1" ht="18">
      <c r="A15" s="47" t="s">
        <v>13</v>
      </c>
      <c r="B15" s="51">
        <v>42871</v>
      </c>
      <c r="C15" s="52" t="s">
        <v>0</v>
      </c>
      <c r="D15" s="52" t="s">
        <v>14</v>
      </c>
      <c r="E15" s="52" t="s">
        <v>31</v>
      </c>
      <c r="F15" s="50">
        <v>35</v>
      </c>
      <c r="G15" s="50">
        <v>60</v>
      </c>
      <c r="H15" s="50">
        <v>7</v>
      </c>
      <c r="I15" s="50" t="s">
        <v>602</v>
      </c>
      <c r="J15" s="50" t="s">
        <v>602</v>
      </c>
      <c r="K15" s="50" t="s">
        <v>602</v>
      </c>
      <c r="L15" s="50" t="s">
        <v>599</v>
      </c>
      <c r="M15" s="52" t="s">
        <v>32</v>
      </c>
      <c r="N15" s="52" t="s">
        <v>33</v>
      </c>
      <c r="O15" s="20">
        <v>54.57</v>
      </c>
      <c r="P15" s="20">
        <v>53.93</v>
      </c>
      <c r="Q15" s="20">
        <v>0</v>
      </c>
      <c r="R15" s="20">
        <v>53.93</v>
      </c>
      <c r="S15" s="21">
        <v>0</v>
      </c>
      <c r="T15" s="21">
        <v>1</v>
      </c>
      <c r="U15" s="21">
        <v>1</v>
      </c>
      <c r="V15" s="21">
        <v>1</v>
      </c>
      <c r="W15" s="21">
        <v>0</v>
      </c>
      <c r="X15" s="21">
        <v>0</v>
      </c>
      <c r="Y15" s="21">
        <v>5.333333333333333</v>
      </c>
      <c r="Z15" s="21">
        <v>1</v>
      </c>
      <c r="AA15" s="21">
        <v>1</v>
      </c>
      <c r="AB15" s="19">
        <v>0.38759689922480622</v>
      </c>
      <c r="AC15" s="19">
        <v>7.7519379844961239E-2</v>
      </c>
      <c r="AD15" s="19">
        <v>3.3064722222222223</v>
      </c>
      <c r="AE15" s="21">
        <v>32</v>
      </c>
      <c r="AF15" s="21">
        <v>64.03</v>
      </c>
      <c r="AG15" s="21">
        <v>37.792999999999999</v>
      </c>
      <c r="AH15" s="21">
        <v>100</v>
      </c>
      <c r="AI15" s="21">
        <v>20</v>
      </c>
      <c r="AJ15" s="21">
        <v>59.516500000000001</v>
      </c>
      <c r="AK15" s="21">
        <v>1337.89</v>
      </c>
      <c r="AL15" s="21">
        <v>3007.91</v>
      </c>
      <c r="AM15" s="21">
        <v>1338</v>
      </c>
      <c r="AN15" s="21">
        <v>3200</v>
      </c>
      <c r="AO15" s="21">
        <v>1428.5319999999999</v>
      </c>
      <c r="AP15" s="21">
        <v>1005.4739999999999</v>
      </c>
    </row>
    <row r="16" spans="1:42" s="40" customFormat="1" ht="18">
      <c r="A16" s="47" t="s">
        <v>13</v>
      </c>
      <c r="B16" s="51">
        <v>42905</v>
      </c>
      <c r="C16" s="52" t="s">
        <v>0</v>
      </c>
      <c r="D16" s="52" t="s">
        <v>14</v>
      </c>
      <c r="E16" s="52" t="s">
        <v>34</v>
      </c>
      <c r="F16" s="50">
        <v>50</v>
      </c>
      <c r="G16" s="50">
        <v>20</v>
      </c>
      <c r="H16" s="50">
        <v>2</v>
      </c>
      <c r="I16" s="50" t="s">
        <v>28</v>
      </c>
      <c r="J16" s="50" t="s">
        <v>28</v>
      </c>
      <c r="K16" s="50" t="s">
        <v>603</v>
      </c>
      <c r="L16" s="50" t="s">
        <v>599</v>
      </c>
      <c r="M16" s="52" t="s">
        <v>35</v>
      </c>
      <c r="N16" s="52" t="s">
        <v>36</v>
      </c>
      <c r="O16" s="20">
        <v>51.42</v>
      </c>
      <c r="P16" s="20">
        <v>14.06</v>
      </c>
      <c r="Q16" s="20">
        <v>0</v>
      </c>
      <c r="R16" s="20">
        <v>14.06</v>
      </c>
      <c r="S16" s="21">
        <v>127</v>
      </c>
      <c r="T16" s="21">
        <v>107</v>
      </c>
      <c r="U16" s="21">
        <v>108</v>
      </c>
      <c r="V16" s="21">
        <v>121</v>
      </c>
      <c r="W16" s="21">
        <v>157</v>
      </c>
      <c r="X16" s="21">
        <v>166</v>
      </c>
      <c r="Y16" s="21">
        <v>49.854166666666664</v>
      </c>
      <c r="Z16" s="21">
        <v>107</v>
      </c>
      <c r="AA16" s="21">
        <v>108</v>
      </c>
      <c r="AB16" s="19">
        <v>117.67054263565892</v>
      </c>
      <c r="AC16" s="19">
        <v>151.8217054263566</v>
      </c>
      <c r="AD16" s="19">
        <v>27.172450714285716</v>
      </c>
      <c r="AE16" s="21">
        <v>4786</v>
      </c>
      <c r="AF16" s="21">
        <v>1091.49</v>
      </c>
      <c r="AG16" s="21">
        <v>4674.7840900000001</v>
      </c>
      <c r="AH16" s="21">
        <v>30359</v>
      </c>
      <c r="AI16" s="21">
        <v>39170</v>
      </c>
      <c r="AJ16" s="21">
        <v>6847.4575800000002</v>
      </c>
      <c r="AK16" s="21">
        <v>83138.47</v>
      </c>
      <c r="AL16" s="21">
        <v>72767.7</v>
      </c>
      <c r="AM16" s="21">
        <v>76394</v>
      </c>
      <c r="AN16" s="21">
        <v>76170</v>
      </c>
      <c r="AO16" s="21">
        <v>109399</v>
      </c>
      <c r="AP16" s="21">
        <v>133101</v>
      </c>
    </row>
    <row r="17" spans="1:45" s="40" customFormat="1" ht="15.95" customHeight="1">
      <c r="A17" s="47" t="s">
        <v>13</v>
      </c>
      <c r="B17" s="51">
        <v>42916</v>
      </c>
      <c r="C17" s="52" t="s">
        <v>0</v>
      </c>
      <c r="D17" s="52" t="s">
        <v>18</v>
      </c>
      <c r="E17" s="52" t="s">
        <v>37</v>
      </c>
      <c r="F17" s="50">
        <v>30</v>
      </c>
      <c r="G17" s="50">
        <v>40</v>
      </c>
      <c r="H17" s="50">
        <v>5</v>
      </c>
      <c r="I17" s="50" t="s">
        <v>16</v>
      </c>
      <c r="J17" s="50" t="s">
        <v>16</v>
      </c>
      <c r="K17" s="50" t="s">
        <v>604</v>
      </c>
      <c r="L17" s="50" t="s">
        <v>599</v>
      </c>
      <c r="M17" s="52" t="s">
        <v>38</v>
      </c>
      <c r="N17" s="52" t="s">
        <v>39</v>
      </c>
      <c r="O17" s="20">
        <v>1810.93</v>
      </c>
      <c r="P17" s="20">
        <v>687.5</v>
      </c>
      <c r="Q17" s="20">
        <v>0</v>
      </c>
      <c r="R17" s="20">
        <v>687.5</v>
      </c>
      <c r="S17" s="21">
        <v>7560</v>
      </c>
      <c r="T17" s="21">
        <v>6337</v>
      </c>
      <c r="U17" s="21">
        <v>6274</v>
      </c>
      <c r="V17" s="21">
        <v>5748</v>
      </c>
      <c r="W17" s="21">
        <v>9264</v>
      </c>
      <c r="X17" s="21">
        <v>8416</v>
      </c>
      <c r="Y17" s="21">
        <v>4708.0930232558139</v>
      </c>
      <c r="Z17" s="21">
        <v>6337</v>
      </c>
      <c r="AA17" s="21">
        <v>6719</v>
      </c>
      <c r="AB17" s="19">
        <v>1684.1472868217054</v>
      </c>
      <c r="AC17" s="19">
        <v>2136.7829457364342</v>
      </c>
      <c r="AD17" s="19">
        <v>4054</v>
      </c>
      <c r="AE17" s="21">
        <v>607344</v>
      </c>
      <c r="AF17" s="21">
        <v>1098740.72</v>
      </c>
      <c r="AG17" s="21">
        <v>523915.30637000006</v>
      </c>
      <c r="AH17" s="21">
        <v>434510</v>
      </c>
      <c r="AI17" s="21">
        <v>551290</v>
      </c>
      <c r="AJ17" s="21">
        <v>1041918</v>
      </c>
      <c r="AK17" s="21">
        <v>852820</v>
      </c>
      <c r="AL17" s="21">
        <v>805190</v>
      </c>
      <c r="AM17" s="21">
        <v>763656</v>
      </c>
      <c r="AN17" s="21">
        <v>994360</v>
      </c>
      <c r="AO17" s="21">
        <v>1267095</v>
      </c>
      <c r="AP17" s="21">
        <v>1259780</v>
      </c>
    </row>
    <row r="18" spans="1:45" s="40" customFormat="1" ht="18">
      <c r="A18" s="47" t="s">
        <v>13</v>
      </c>
      <c r="B18" s="51">
        <v>43028</v>
      </c>
      <c r="C18" s="52" t="s">
        <v>0</v>
      </c>
      <c r="D18" s="52" t="s">
        <v>18</v>
      </c>
      <c r="E18" s="52" t="s">
        <v>40</v>
      </c>
      <c r="F18" s="50">
        <v>35</v>
      </c>
      <c r="G18" s="50">
        <v>60</v>
      </c>
      <c r="H18" s="50">
        <v>7</v>
      </c>
      <c r="I18" s="50" t="s">
        <v>602</v>
      </c>
      <c r="J18" s="50" t="s">
        <v>602</v>
      </c>
      <c r="K18" s="50" t="s">
        <v>602</v>
      </c>
      <c r="L18" s="50" t="s">
        <v>599</v>
      </c>
      <c r="M18" s="52" t="s">
        <v>41</v>
      </c>
      <c r="N18" s="52" t="s">
        <v>42</v>
      </c>
      <c r="O18" s="20">
        <v>1439</v>
      </c>
      <c r="P18" s="20">
        <v>100</v>
      </c>
      <c r="Q18" s="20">
        <v>567.26</v>
      </c>
      <c r="R18" s="20">
        <v>667.26</v>
      </c>
      <c r="S18" s="21">
        <v>38</v>
      </c>
      <c r="T18" s="21">
        <v>176</v>
      </c>
      <c r="U18" s="21">
        <v>204</v>
      </c>
      <c r="V18" s="21">
        <v>237</v>
      </c>
      <c r="W18" s="21">
        <v>290</v>
      </c>
      <c r="X18" s="21">
        <v>281</v>
      </c>
      <c r="Y18" s="21">
        <v>6644.5510204081629</v>
      </c>
      <c r="Z18" s="21">
        <v>176</v>
      </c>
      <c r="AA18" s="21">
        <v>217</v>
      </c>
      <c r="AB18" s="19">
        <v>418.66666666666669</v>
      </c>
      <c r="AC18" s="19">
        <v>879.5736434108527</v>
      </c>
      <c r="AD18" s="19">
        <v>350</v>
      </c>
      <c r="AE18" s="21">
        <v>325583</v>
      </c>
      <c r="AF18" s="21">
        <v>362259.87</v>
      </c>
      <c r="AG18" s="21">
        <v>295261.90925999999</v>
      </c>
      <c r="AH18" s="21">
        <v>108016</v>
      </c>
      <c r="AI18" s="21">
        <v>226930</v>
      </c>
      <c r="AJ18" s="21">
        <v>89937</v>
      </c>
      <c r="AK18" s="21">
        <v>38694.300000000003</v>
      </c>
      <c r="AL18" s="21">
        <v>79820</v>
      </c>
      <c r="AM18" s="21">
        <v>311654</v>
      </c>
      <c r="AN18" s="21">
        <v>672599</v>
      </c>
      <c r="AO18" s="21">
        <v>765706</v>
      </c>
      <c r="AP18" s="21">
        <v>773000</v>
      </c>
    </row>
    <row r="19" spans="1:45" s="40" customFormat="1" ht="18">
      <c r="A19" s="47" t="s">
        <v>13</v>
      </c>
      <c r="B19" s="51">
        <v>43039</v>
      </c>
      <c r="C19" s="52" t="s">
        <v>0</v>
      </c>
      <c r="D19" s="52" t="s">
        <v>14</v>
      </c>
      <c r="E19" s="52" t="s">
        <v>43</v>
      </c>
      <c r="F19" s="50">
        <v>10</v>
      </c>
      <c r="G19" s="50">
        <v>45</v>
      </c>
      <c r="H19" s="50">
        <v>6</v>
      </c>
      <c r="I19" s="50" t="s">
        <v>58</v>
      </c>
      <c r="J19" s="50" t="s">
        <v>185</v>
      </c>
      <c r="K19" s="50" t="s">
        <v>44</v>
      </c>
      <c r="L19" s="50" t="s">
        <v>599</v>
      </c>
      <c r="M19" s="52" t="s">
        <v>45</v>
      </c>
      <c r="N19" s="52" t="s">
        <v>46</v>
      </c>
      <c r="O19" s="20">
        <v>17.2</v>
      </c>
      <c r="P19" s="20">
        <v>4.46</v>
      </c>
      <c r="Q19" s="20">
        <v>0</v>
      </c>
      <c r="R19" s="20">
        <v>4.46</v>
      </c>
      <c r="S19" s="21">
        <v>118</v>
      </c>
      <c r="T19" s="21">
        <v>136</v>
      </c>
      <c r="U19" s="21">
        <v>139</v>
      </c>
      <c r="V19" s="21">
        <v>143</v>
      </c>
      <c r="W19" s="21">
        <v>151</v>
      </c>
      <c r="X19" s="21">
        <v>221</v>
      </c>
      <c r="Y19" s="21">
        <v>28.142857142857142</v>
      </c>
      <c r="Z19" s="21">
        <v>136</v>
      </c>
      <c r="AA19" s="21">
        <v>139</v>
      </c>
      <c r="AB19" s="19">
        <v>18.124031007751938</v>
      </c>
      <c r="AC19" s="19">
        <v>54.573643410852711</v>
      </c>
      <c r="AD19" s="19">
        <v>7.2200045901639349</v>
      </c>
      <c r="AE19" s="21">
        <v>788</v>
      </c>
      <c r="AF19" s="21">
        <v>292.8</v>
      </c>
      <c r="AG19" s="21">
        <v>264.57287000000002</v>
      </c>
      <c r="AH19" s="21">
        <v>4676</v>
      </c>
      <c r="AI19" s="21">
        <v>14080</v>
      </c>
      <c r="AJ19" s="21">
        <v>1321.2608400000001</v>
      </c>
      <c r="AK19" s="21">
        <v>5405.46</v>
      </c>
      <c r="AL19" s="21">
        <v>6659.79</v>
      </c>
      <c r="AM19" s="21">
        <v>8662</v>
      </c>
      <c r="AN19" s="21">
        <v>6810</v>
      </c>
      <c r="AO19" s="21">
        <v>12230.897999999999</v>
      </c>
      <c r="AP19" s="21">
        <v>20817.587</v>
      </c>
    </row>
    <row r="20" spans="1:45" s="40" customFormat="1" ht="18">
      <c r="A20" s="47" t="s">
        <v>13</v>
      </c>
      <c r="B20" s="51">
        <v>43070</v>
      </c>
      <c r="C20" s="52" t="s">
        <v>0</v>
      </c>
      <c r="D20" s="52" t="s">
        <v>14</v>
      </c>
      <c r="E20" s="52" t="s">
        <v>47</v>
      </c>
      <c r="F20" s="50">
        <v>60</v>
      </c>
      <c r="G20" s="50">
        <v>10</v>
      </c>
      <c r="H20" s="50">
        <v>1</v>
      </c>
      <c r="I20" s="50" t="s">
        <v>48</v>
      </c>
      <c r="J20" s="50" t="s">
        <v>48</v>
      </c>
      <c r="K20" s="50" t="s">
        <v>49</v>
      </c>
      <c r="L20" s="50" t="s">
        <v>599</v>
      </c>
      <c r="M20" s="52" t="s">
        <v>50</v>
      </c>
      <c r="N20" s="52" t="s">
        <v>51</v>
      </c>
      <c r="O20" s="20">
        <v>46.5</v>
      </c>
      <c r="P20" s="20">
        <v>3</v>
      </c>
      <c r="Q20" s="20">
        <v>0</v>
      </c>
      <c r="R20" s="20">
        <v>3</v>
      </c>
      <c r="S20" s="21">
        <v>33</v>
      </c>
      <c r="T20" s="21">
        <v>5</v>
      </c>
      <c r="U20" s="21">
        <v>5</v>
      </c>
      <c r="V20" s="21">
        <v>95</v>
      </c>
      <c r="W20" s="21">
        <v>126</v>
      </c>
      <c r="X20" s="21" t="s">
        <v>130</v>
      </c>
      <c r="Y20" s="21">
        <v>30.416666666666668</v>
      </c>
      <c r="Z20" s="21">
        <v>5</v>
      </c>
      <c r="AA20" s="21">
        <v>5</v>
      </c>
      <c r="AB20" s="19">
        <v>141.7829457364341</v>
      </c>
      <c r="AC20" s="19">
        <v>88.488372093023258</v>
      </c>
      <c r="AD20" s="19">
        <v>103.20541624161073</v>
      </c>
      <c r="AE20" s="21">
        <v>365</v>
      </c>
      <c r="AF20" s="21">
        <v>5848.28</v>
      </c>
      <c r="AG20" s="21">
        <v>16084.860989999999</v>
      </c>
      <c r="AH20" s="21">
        <v>36580</v>
      </c>
      <c r="AI20" s="21">
        <v>22830</v>
      </c>
      <c r="AJ20" s="21">
        <v>15377.607019999999</v>
      </c>
      <c r="AK20" s="21">
        <v>35003.83</v>
      </c>
      <c r="AL20" s="21">
        <v>35434.44</v>
      </c>
      <c r="AM20" s="21">
        <v>41630</v>
      </c>
      <c r="AN20" s="21">
        <v>43000</v>
      </c>
      <c r="AO20" s="21">
        <v>76532.716</v>
      </c>
      <c r="AP20" s="21" t="s">
        <v>130</v>
      </c>
    </row>
    <row r="21" spans="1:45" s="40" customFormat="1" ht="18">
      <c r="A21" s="46" t="s">
        <v>630</v>
      </c>
      <c r="B21" s="51">
        <v>42754</v>
      </c>
      <c r="C21" s="52" t="s">
        <v>0</v>
      </c>
      <c r="D21" s="52" t="s">
        <v>18</v>
      </c>
      <c r="E21" s="52" t="s">
        <v>52</v>
      </c>
      <c r="F21" s="52"/>
      <c r="G21" s="52"/>
      <c r="H21" s="52"/>
      <c r="I21" s="52"/>
      <c r="J21" s="52"/>
      <c r="K21" s="52" t="s">
        <v>54</v>
      </c>
      <c r="L21" s="50" t="s">
        <v>599</v>
      </c>
      <c r="M21" s="52" t="s">
        <v>55</v>
      </c>
      <c r="N21" s="52" t="s">
        <v>56</v>
      </c>
      <c r="O21" s="20">
        <v>53</v>
      </c>
      <c r="P21" s="20">
        <v>0</v>
      </c>
      <c r="Q21" s="20">
        <v>13</v>
      </c>
      <c r="R21" s="20">
        <v>13</v>
      </c>
      <c r="S21" s="21">
        <v>5</v>
      </c>
      <c r="T21" s="21" t="s">
        <v>130</v>
      </c>
      <c r="U21" s="21" t="s">
        <v>130</v>
      </c>
      <c r="V21" s="21" t="s">
        <v>130</v>
      </c>
      <c r="W21" s="21" t="s">
        <v>130</v>
      </c>
      <c r="X21" s="21" t="s">
        <v>130</v>
      </c>
      <c r="Y21" s="21" t="s">
        <v>130</v>
      </c>
      <c r="Z21" s="21" t="s">
        <v>130</v>
      </c>
      <c r="AA21" s="21" t="s">
        <v>130</v>
      </c>
      <c r="AB21" s="21" t="s">
        <v>130</v>
      </c>
      <c r="AC21" s="21" t="s">
        <v>130</v>
      </c>
      <c r="AD21" s="21" t="s">
        <v>130</v>
      </c>
      <c r="AE21" s="21" t="s">
        <v>130</v>
      </c>
      <c r="AF21" s="21" t="s">
        <v>130</v>
      </c>
      <c r="AG21" s="21" t="s">
        <v>130</v>
      </c>
      <c r="AH21" s="21" t="s">
        <v>130</v>
      </c>
      <c r="AI21" s="21" t="s">
        <v>130</v>
      </c>
      <c r="AJ21" s="21" t="s">
        <v>130</v>
      </c>
      <c r="AK21" s="21" t="s">
        <v>130</v>
      </c>
      <c r="AL21" s="21" t="s">
        <v>130</v>
      </c>
      <c r="AM21" s="21" t="s">
        <v>130</v>
      </c>
      <c r="AN21" s="21" t="s">
        <v>130</v>
      </c>
      <c r="AO21" s="21" t="s">
        <v>130</v>
      </c>
      <c r="AP21" s="21" t="s">
        <v>130</v>
      </c>
    </row>
    <row r="22" spans="1:45" s="40" customFormat="1" ht="18">
      <c r="A22" s="46" t="s">
        <v>630</v>
      </c>
      <c r="B22" s="51">
        <v>42859</v>
      </c>
      <c r="C22" s="52" t="s">
        <v>0</v>
      </c>
      <c r="D22" s="52" t="s">
        <v>18</v>
      </c>
      <c r="E22" s="52" t="s">
        <v>57</v>
      </c>
      <c r="F22" s="52"/>
      <c r="G22" s="52"/>
      <c r="H22" s="52"/>
      <c r="I22" s="52"/>
      <c r="J22" s="52"/>
      <c r="K22" s="52" t="s">
        <v>58</v>
      </c>
      <c r="L22" s="50" t="s">
        <v>599</v>
      </c>
      <c r="M22" s="52" t="s">
        <v>59</v>
      </c>
      <c r="N22" s="52" t="s">
        <v>60</v>
      </c>
      <c r="O22" s="20">
        <v>16.3</v>
      </c>
      <c r="P22" s="20">
        <v>4.5999999999999996</v>
      </c>
      <c r="Q22" s="20">
        <v>2.2000000000000002</v>
      </c>
      <c r="R22" s="20">
        <v>6.8</v>
      </c>
      <c r="S22" s="21">
        <v>351</v>
      </c>
      <c r="T22" s="21" t="s">
        <v>130</v>
      </c>
      <c r="U22" s="21" t="s">
        <v>130</v>
      </c>
      <c r="V22" s="21" t="s">
        <v>130</v>
      </c>
      <c r="W22" s="21" t="s">
        <v>130</v>
      </c>
      <c r="X22" s="21" t="s">
        <v>130</v>
      </c>
      <c r="Y22" s="21" t="s">
        <v>130</v>
      </c>
      <c r="Z22" s="21" t="s">
        <v>130</v>
      </c>
      <c r="AA22" s="21" t="s">
        <v>130</v>
      </c>
      <c r="AB22" s="21" t="s">
        <v>130</v>
      </c>
      <c r="AC22" s="21" t="s">
        <v>130</v>
      </c>
      <c r="AD22" s="21" t="s">
        <v>130</v>
      </c>
      <c r="AE22" s="21" t="s">
        <v>130</v>
      </c>
      <c r="AF22" s="21" t="s">
        <v>130</v>
      </c>
      <c r="AG22" s="21" t="s">
        <v>130</v>
      </c>
      <c r="AH22" s="21" t="s">
        <v>130</v>
      </c>
      <c r="AI22" s="21" t="s">
        <v>130</v>
      </c>
      <c r="AJ22" s="21" t="s">
        <v>130</v>
      </c>
      <c r="AK22" s="21" t="s">
        <v>130</v>
      </c>
      <c r="AL22" s="21" t="s">
        <v>130</v>
      </c>
      <c r="AM22" s="21" t="s">
        <v>130</v>
      </c>
      <c r="AN22" s="21" t="s">
        <v>130</v>
      </c>
      <c r="AO22" s="21" t="s">
        <v>130</v>
      </c>
      <c r="AP22" s="21" t="s">
        <v>130</v>
      </c>
    </row>
    <row r="23" spans="1:45" s="40" customFormat="1" ht="18">
      <c r="A23" s="47" t="s">
        <v>592</v>
      </c>
      <c r="B23" s="51">
        <v>42871</v>
      </c>
      <c r="C23" s="52" t="s">
        <v>0</v>
      </c>
      <c r="D23" s="52" t="s">
        <v>18</v>
      </c>
      <c r="E23" s="52" t="s">
        <v>61</v>
      </c>
      <c r="F23" s="52"/>
      <c r="G23" s="52"/>
      <c r="H23" s="52"/>
      <c r="I23" s="52"/>
      <c r="J23" s="52"/>
      <c r="K23" s="52" t="s">
        <v>62</v>
      </c>
      <c r="L23" s="50" t="s">
        <v>599</v>
      </c>
      <c r="M23" s="52" t="s">
        <v>63</v>
      </c>
      <c r="N23" s="52" t="s">
        <v>64</v>
      </c>
      <c r="O23" s="20">
        <v>905.97199999999998</v>
      </c>
      <c r="P23" s="20">
        <v>0</v>
      </c>
      <c r="Q23" s="20">
        <v>208</v>
      </c>
      <c r="R23" s="20">
        <v>208</v>
      </c>
      <c r="S23" s="21">
        <v>13976</v>
      </c>
      <c r="T23" s="21">
        <v>16918</v>
      </c>
      <c r="U23" s="21">
        <v>16912</v>
      </c>
      <c r="V23" s="21">
        <v>20242</v>
      </c>
      <c r="W23" s="21">
        <v>21833</v>
      </c>
      <c r="X23" s="21">
        <v>21313</v>
      </c>
      <c r="Y23" s="21">
        <v>542.52</v>
      </c>
      <c r="Z23" s="21">
        <v>92.800157368674704</v>
      </c>
      <c r="AA23" s="21">
        <v>166</v>
      </c>
      <c r="AB23" s="21">
        <v>98</v>
      </c>
      <c r="AC23" s="21">
        <v>131</v>
      </c>
      <c r="AD23" s="21">
        <v>118</v>
      </c>
      <c r="AE23" s="21">
        <v>89515.1</v>
      </c>
      <c r="AF23" s="21">
        <v>23107.239184800001</v>
      </c>
      <c r="AG23" s="21">
        <v>41288</v>
      </c>
      <c r="AH23" s="21">
        <v>24437</v>
      </c>
      <c r="AI23" s="21">
        <v>33069</v>
      </c>
      <c r="AJ23" s="21">
        <v>29721</v>
      </c>
      <c r="AK23" s="21">
        <v>916551</v>
      </c>
      <c r="AL23" s="21">
        <v>1038100</v>
      </c>
      <c r="AM23" s="21">
        <v>1186026</v>
      </c>
      <c r="AN23" s="21">
        <v>1107405</v>
      </c>
      <c r="AO23" s="21">
        <v>1281718</v>
      </c>
      <c r="AP23" s="21">
        <v>1517440</v>
      </c>
    </row>
    <row r="24" spans="1:45" s="40" customFormat="1" ht="18">
      <c r="A24" s="47" t="s">
        <v>592</v>
      </c>
      <c r="B24" s="51">
        <v>42905</v>
      </c>
      <c r="C24" s="52" t="s">
        <v>0</v>
      </c>
      <c r="D24" s="52" t="s">
        <v>18</v>
      </c>
      <c r="E24" s="52" t="s">
        <v>65</v>
      </c>
      <c r="F24" s="52"/>
      <c r="G24" s="52"/>
      <c r="H24" s="52"/>
      <c r="I24" s="52"/>
      <c r="J24" s="52"/>
      <c r="K24" s="52" t="s">
        <v>66</v>
      </c>
      <c r="L24" s="50" t="s">
        <v>599</v>
      </c>
      <c r="M24" s="52" t="s">
        <v>67</v>
      </c>
      <c r="N24" s="52" t="s">
        <v>68</v>
      </c>
      <c r="O24" s="20">
        <v>8.36</v>
      </c>
      <c r="P24" s="20">
        <v>0</v>
      </c>
      <c r="Q24" s="20">
        <v>1.21</v>
      </c>
      <c r="R24" s="20">
        <v>1.21</v>
      </c>
      <c r="S24" s="21">
        <v>150</v>
      </c>
      <c r="T24" s="21">
        <v>151</v>
      </c>
      <c r="U24" s="21">
        <v>157</v>
      </c>
      <c r="V24" s="21">
        <v>151</v>
      </c>
      <c r="W24" s="21">
        <v>153</v>
      </c>
      <c r="X24" s="21">
        <v>160</v>
      </c>
      <c r="Y24" s="21">
        <v>4.9800000000000004</v>
      </c>
      <c r="Z24" s="21">
        <v>2.0072765686746989</v>
      </c>
      <c r="AA24" s="21">
        <v>2</v>
      </c>
      <c r="AB24" s="21">
        <v>2</v>
      </c>
      <c r="AC24" s="21">
        <v>3</v>
      </c>
      <c r="AD24" s="21">
        <v>1</v>
      </c>
      <c r="AE24" s="21">
        <v>731.47</v>
      </c>
      <c r="AF24" s="21">
        <v>499.81186560000003</v>
      </c>
      <c r="AG24" s="21">
        <v>649</v>
      </c>
      <c r="AH24" s="21">
        <v>705</v>
      </c>
      <c r="AI24" s="21">
        <v>785</v>
      </c>
      <c r="AJ24" s="21">
        <v>340</v>
      </c>
      <c r="AK24" s="21">
        <v>6275.27</v>
      </c>
      <c r="AL24" s="21">
        <v>8172.6279000000004</v>
      </c>
      <c r="AM24" s="21">
        <v>7744.5969886940002</v>
      </c>
      <c r="AN24" s="21">
        <v>6194.9041436299995</v>
      </c>
      <c r="AO24" s="21">
        <v>7320.1449035910009</v>
      </c>
      <c r="AP24" s="21">
        <v>9321.2039760719999</v>
      </c>
    </row>
    <row r="25" spans="1:45" s="40" customFormat="1" ht="18">
      <c r="A25" s="47" t="s">
        <v>592</v>
      </c>
      <c r="B25" s="51">
        <v>43041</v>
      </c>
      <c r="C25" s="52" t="s">
        <v>0</v>
      </c>
      <c r="D25" s="52" t="s">
        <v>18</v>
      </c>
      <c r="E25" s="52" t="s">
        <v>69</v>
      </c>
      <c r="F25" s="52"/>
      <c r="G25" s="52"/>
      <c r="H25" s="52"/>
      <c r="I25" s="52"/>
      <c r="J25" s="52"/>
      <c r="K25" s="52" t="s">
        <v>70</v>
      </c>
      <c r="L25" s="50" t="s">
        <v>599</v>
      </c>
      <c r="M25" s="52" t="s">
        <v>71</v>
      </c>
      <c r="N25" s="52" t="s">
        <v>72</v>
      </c>
      <c r="O25" s="20">
        <v>7.76</v>
      </c>
      <c r="P25" s="20">
        <v>0</v>
      </c>
      <c r="Q25" s="20">
        <v>1</v>
      </c>
      <c r="R25" s="20">
        <v>1</v>
      </c>
      <c r="S25" s="21">
        <v>28</v>
      </c>
      <c r="T25" s="21">
        <v>32</v>
      </c>
      <c r="U25" s="21">
        <v>32</v>
      </c>
      <c r="V25" s="21">
        <v>38</v>
      </c>
      <c r="W25" s="21">
        <v>42</v>
      </c>
      <c r="X25" s="21">
        <v>42</v>
      </c>
      <c r="Y25" s="21">
        <v>11.32</v>
      </c>
      <c r="Z25" s="21">
        <v>2.6018208867469874</v>
      </c>
      <c r="AA25" s="21">
        <v>2</v>
      </c>
      <c r="AB25" s="21">
        <v>3</v>
      </c>
      <c r="AC25" s="21">
        <v>14</v>
      </c>
      <c r="AD25" s="21">
        <v>9</v>
      </c>
      <c r="AE25" s="21">
        <v>531.89</v>
      </c>
      <c r="AF25" s="21">
        <v>647.85340079999992</v>
      </c>
      <c r="AG25" s="21">
        <v>468</v>
      </c>
      <c r="AH25" s="21">
        <v>810</v>
      </c>
      <c r="AI25" s="21">
        <v>3546</v>
      </c>
      <c r="AJ25" s="21">
        <v>2243</v>
      </c>
      <c r="AK25" s="21">
        <v>11783.89</v>
      </c>
      <c r="AL25" s="21">
        <v>13358.241</v>
      </c>
      <c r="AM25" s="21">
        <v>14894.813606149999</v>
      </c>
      <c r="AN25" s="21">
        <v>16015.831816521</v>
      </c>
      <c r="AO25" s="21">
        <v>20115.500865403999</v>
      </c>
      <c r="AP25" s="21">
        <v>26378.181931333998</v>
      </c>
    </row>
    <row r="26" spans="1:45" s="40" customFormat="1" ht="18">
      <c r="A26" s="47" t="s">
        <v>592</v>
      </c>
      <c r="B26" s="51">
        <v>43048</v>
      </c>
      <c r="C26" s="52" t="s">
        <v>0</v>
      </c>
      <c r="D26" s="52" t="s">
        <v>18</v>
      </c>
      <c r="E26" s="52" t="s">
        <v>73</v>
      </c>
      <c r="F26" s="52"/>
      <c r="G26" s="52"/>
      <c r="H26" s="52"/>
      <c r="I26" s="52"/>
      <c r="J26" s="52"/>
      <c r="K26" s="52" t="s">
        <v>74</v>
      </c>
      <c r="L26" s="50" t="s">
        <v>599</v>
      </c>
      <c r="M26" s="52" t="s">
        <v>75</v>
      </c>
      <c r="N26" s="52" t="s">
        <v>76</v>
      </c>
      <c r="O26" s="20">
        <v>280.95999999999998</v>
      </c>
      <c r="P26" s="20">
        <v>0</v>
      </c>
      <c r="Q26" s="20">
        <v>63</v>
      </c>
      <c r="R26" s="20">
        <v>63</v>
      </c>
      <c r="S26" s="21">
        <v>4492</v>
      </c>
      <c r="T26" s="21">
        <v>5514</v>
      </c>
      <c r="U26" s="21">
        <v>6084</v>
      </c>
      <c r="V26" s="21">
        <v>4802</v>
      </c>
      <c r="W26" s="21">
        <v>4757</v>
      </c>
      <c r="X26" s="21">
        <v>4935</v>
      </c>
      <c r="Y26" s="21">
        <v>232.04</v>
      </c>
      <c r="Z26" s="21">
        <v>113.42100503574297</v>
      </c>
      <c r="AA26" s="21">
        <v>62</v>
      </c>
      <c r="AB26" s="21">
        <v>43</v>
      </c>
      <c r="AC26" s="21">
        <v>83</v>
      </c>
      <c r="AD26" s="21">
        <v>34</v>
      </c>
      <c r="AE26" s="21">
        <v>10209.74</v>
      </c>
      <c r="AF26" s="21">
        <v>28241.8302539</v>
      </c>
      <c r="AG26" s="21">
        <v>15429</v>
      </c>
      <c r="AH26" s="21">
        <v>10759</v>
      </c>
      <c r="AI26" s="21">
        <v>21006</v>
      </c>
      <c r="AJ26" s="21">
        <v>8466</v>
      </c>
      <c r="AK26" s="21">
        <v>132545.3959</v>
      </c>
      <c r="AL26" s="21">
        <v>165581.74460000001</v>
      </c>
      <c r="AM26" s="21">
        <v>201350</v>
      </c>
      <c r="AN26" s="21">
        <v>147058</v>
      </c>
      <c r="AO26" s="21">
        <v>203440</v>
      </c>
      <c r="AP26" s="21">
        <v>268555</v>
      </c>
    </row>
    <row r="27" spans="1:45" s="40" customFormat="1" ht="18">
      <c r="A27" s="47" t="s">
        <v>593</v>
      </c>
      <c r="B27" s="51">
        <v>42922</v>
      </c>
      <c r="C27" s="52" t="s">
        <v>0</v>
      </c>
      <c r="D27" s="52" t="s">
        <v>18</v>
      </c>
      <c r="E27" s="52" t="s">
        <v>77</v>
      </c>
      <c r="F27" s="52">
        <v>50</v>
      </c>
      <c r="G27" s="52">
        <v>20</v>
      </c>
      <c r="H27" s="52"/>
      <c r="I27" s="52" t="s">
        <v>28</v>
      </c>
      <c r="J27" s="52" t="s">
        <v>28</v>
      </c>
      <c r="K27" s="52"/>
      <c r="L27" s="50" t="s">
        <v>599</v>
      </c>
      <c r="M27" s="52" t="s">
        <v>78</v>
      </c>
      <c r="N27" s="52" t="s">
        <v>79</v>
      </c>
      <c r="O27" s="20">
        <v>293.54003220898608</v>
      </c>
      <c r="P27" s="20">
        <v>50.182897190211058</v>
      </c>
      <c r="Q27" s="20">
        <v>241.92523242263368</v>
      </c>
      <c r="R27" s="20">
        <v>292.10812961284472</v>
      </c>
      <c r="S27" s="21">
        <v>7273</v>
      </c>
      <c r="T27" s="21">
        <v>8293</v>
      </c>
      <c r="U27" s="21">
        <v>7951</v>
      </c>
      <c r="V27" s="21">
        <v>6103</v>
      </c>
      <c r="W27" s="21">
        <v>5800</v>
      </c>
      <c r="X27" s="21">
        <v>5915</v>
      </c>
      <c r="Y27" s="21">
        <v>73</v>
      </c>
      <c r="Z27" s="21">
        <v>72</v>
      </c>
      <c r="AA27" s="21">
        <v>47.8</v>
      </c>
      <c r="AB27" s="21">
        <v>50</v>
      </c>
      <c r="AC27" s="21">
        <v>90.476190476190482</v>
      </c>
      <c r="AD27" s="21">
        <v>45.86</v>
      </c>
      <c r="AE27" s="21">
        <v>18384</v>
      </c>
      <c r="AF27" s="21">
        <v>18101</v>
      </c>
      <c r="AG27" s="21">
        <v>11996.1</v>
      </c>
      <c r="AH27" s="21">
        <v>12259</v>
      </c>
      <c r="AI27" s="21">
        <v>22800</v>
      </c>
      <c r="AJ27" s="21">
        <v>11442.59</v>
      </c>
      <c r="AK27" s="21" t="s">
        <v>568</v>
      </c>
      <c r="AL27" s="21">
        <v>731886</v>
      </c>
      <c r="AM27" s="21">
        <v>696200</v>
      </c>
      <c r="AN27" s="21">
        <v>569342</v>
      </c>
      <c r="AO27" s="21">
        <v>590800</v>
      </c>
      <c r="AP27" s="21">
        <f>675907</f>
        <v>675907</v>
      </c>
    </row>
    <row r="28" spans="1:45" s="41" customFormat="1" ht="18">
      <c r="A28" s="48" t="s">
        <v>84</v>
      </c>
      <c r="B28" s="53">
        <v>42818</v>
      </c>
      <c r="C28" s="54" t="s">
        <v>0</v>
      </c>
      <c r="D28" s="54" t="s">
        <v>18</v>
      </c>
      <c r="E28" s="54" t="s">
        <v>85</v>
      </c>
      <c r="F28" s="54"/>
      <c r="G28" s="54"/>
      <c r="H28" s="54"/>
      <c r="I28" s="54"/>
      <c r="J28" s="54"/>
      <c r="K28" s="54" t="s">
        <v>86</v>
      </c>
      <c r="L28" s="55" t="s">
        <v>599</v>
      </c>
      <c r="M28" s="54" t="s">
        <v>67</v>
      </c>
      <c r="N28" s="52" t="s">
        <v>87</v>
      </c>
      <c r="O28" s="20">
        <v>674.8</v>
      </c>
      <c r="P28" s="20">
        <v>63</v>
      </c>
      <c r="Q28" s="20">
        <v>155.4</v>
      </c>
      <c r="R28" s="20">
        <v>218.4</v>
      </c>
      <c r="S28" s="21">
        <v>558</v>
      </c>
      <c r="T28" s="21">
        <v>1101</v>
      </c>
      <c r="U28" s="21">
        <v>1107</v>
      </c>
      <c r="V28" s="21">
        <v>968</v>
      </c>
      <c r="W28" s="21">
        <v>775</v>
      </c>
      <c r="X28" s="21">
        <v>821</v>
      </c>
      <c r="Y28" s="21">
        <v>1991.704</v>
      </c>
      <c r="Z28" s="21">
        <v>2197.636</v>
      </c>
      <c r="AA28" s="21">
        <v>1501.86</v>
      </c>
      <c r="AB28" s="21">
        <v>658.01599999999996</v>
      </c>
      <c r="AC28" s="21">
        <v>393.029</v>
      </c>
      <c r="AD28" s="21">
        <v>194.74700000000001</v>
      </c>
      <c r="AE28" s="21">
        <v>384398.962</v>
      </c>
      <c r="AF28" s="21">
        <v>551606.64399999997</v>
      </c>
      <c r="AG28" s="21">
        <v>376966.90500000003</v>
      </c>
      <c r="AH28" s="21">
        <v>167136.02900000001</v>
      </c>
      <c r="AI28" s="21">
        <v>100222.319</v>
      </c>
      <c r="AJ28" s="21">
        <v>50049.981</v>
      </c>
      <c r="AK28" s="21">
        <v>210377</v>
      </c>
      <c r="AL28" s="21">
        <v>290815</v>
      </c>
      <c r="AM28" s="21">
        <v>259573</v>
      </c>
      <c r="AN28" s="21">
        <v>172833</v>
      </c>
      <c r="AO28" s="21">
        <v>161127</v>
      </c>
      <c r="AP28" s="21">
        <v>215272</v>
      </c>
    </row>
    <row r="29" spans="1:45" s="41" customFormat="1" ht="18">
      <c r="A29" s="48" t="s">
        <v>84</v>
      </c>
      <c r="B29" s="53">
        <v>42824</v>
      </c>
      <c r="C29" s="54" t="s">
        <v>0</v>
      </c>
      <c r="D29" s="54" t="s">
        <v>14</v>
      </c>
      <c r="E29" s="54" t="s">
        <v>88</v>
      </c>
      <c r="F29" s="54"/>
      <c r="G29" s="54"/>
      <c r="H29" s="54"/>
      <c r="I29" s="54"/>
      <c r="J29" s="54"/>
      <c r="K29" s="54" t="s">
        <v>86</v>
      </c>
      <c r="L29" s="55" t="s">
        <v>599</v>
      </c>
      <c r="M29" s="54" t="s">
        <v>89</v>
      </c>
      <c r="N29" s="52" t="s">
        <v>90</v>
      </c>
      <c r="O29" s="20">
        <v>68.400000000000006</v>
      </c>
      <c r="P29" s="20">
        <v>16.5</v>
      </c>
      <c r="Q29" s="20">
        <v>0.995</v>
      </c>
      <c r="R29" s="20">
        <v>17.5</v>
      </c>
      <c r="S29" s="21">
        <v>144</v>
      </c>
      <c r="T29" s="21">
        <v>234</v>
      </c>
      <c r="U29" s="23">
        <v>246</v>
      </c>
      <c r="V29" s="23">
        <v>215</v>
      </c>
      <c r="W29" s="23">
        <v>214</v>
      </c>
      <c r="X29" s="23">
        <v>218</v>
      </c>
      <c r="Y29" s="23">
        <v>113.041</v>
      </c>
      <c r="Z29" s="23">
        <v>32.703000000000003</v>
      </c>
      <c r="AA29" s="23">
        <v>29.867000000000001</v>
      </c>
      <c r="AB29" s="23">
        <v>104.879</v>
      </c>
      <c r="AC29" s="23">
        <v>629.33500000000004</v>
      </c>
      <c r="AD29" s="23">
        <v>284.47899999999998</v>
      </c>
      <c r="AE29" s="23">
        <v>22043.008999999998</v>
      </c>
      <c r="AF29" s="23">
        <v>8208.3919999999998</v>
      </c>
      <c r="AG29" s="23">
        <v>7496.7259999999997</v>
      </c>
      <c r="AH29" s="23">
        <v>26639.331999999999</v>
      </c>
      <c r="AI29" s="23">
        <v>160480.43599999999</v>
      </c>
      <c r="AJ29" s="23">
        <v>73111.017999999996</v>
      </c>
      <c r="AK29" s="23">
        <v>16808</v>
      </c>
      <c r="AL29" s="23">
        <v>19000</v>
      </c>
      <c r="AM29" s="23">
        <v>48744</v>
      </c>
      <c r="AN29" s="23">
        <v>32960</v>
      </c>
      <c r="AO29" s="23">
        <v>44089</v>
      </c>
      <c r="AP29" s="23">
        <v>53944</v>
      </c>
    </row>
    <row r="30" spans="1:45" s="41" customFormat="1" ht="18">
      <c r="A30" s="48" t="s">
        <v>84</v>
      </c>
      <c r="B30" s="53">
        <v>42913</v>
      </c>
      <c r="C30" s="54" t="s">
        <v>0</v>
      </c>
      <c r="D30" s="54" t="s">
        <v>18</v>
      </c>
      <c r="E30" s="54" t="s">
        <v>91</v>
      </c>
      <c r="F30" s="54"/>
      <c r="G30" s="54"/>
      <c r="H30" s="54"/>
      <c r="I30" s="54"/>
      <c r="J30" s="54"/>
      <c r="K30" s="54" t="s">
        <v>92</v>
      </c>
      <c r="L30" s="55" t="s">
        <v>599</v>
      </c>
      <c r="M30" s="54" t="s">
        <v>93</v>
      </c>
      <c r="N30" s="52" t="s">
        <v>94</v>
      </c>
      <c r="O30" s="20">
        <v>575.5145</v>
      </c>
      <c r="P30" s="20">
        <v>85.000018999999995</v>
      </c>
      <c r="Q30" s="20">
        <v>81.261829000000006</v>
      </c>
      <c r="R30" s="20">
        <v>166.26184799999999</v>
      </c>
      <c r="S30" s="21">
        <v>5495</v>
      </c>
      <c r="T30" s="21">
        <v>7225</v>
      </c>
      <c r="U30" s="23">
        <v>7852</v>
      </c>
      <c r="V30" s="23" t="s">
        <v>130</v>
      </c>
      <c r="W30" s="23" t="s">
        <v>130</v>
      </c>
      <c r="X30" s="23" t="s">
        <v>130</v>
      </c>
      <c r="Y30" s="23">
        <v>1176.634</v>
      </c>
      <c r="Z30" s="23">
        <v>359.661</v>
      </c>
      <c r="AA30" s="23">
        <v>76.668000000000006</v>
      </c>
      <c r="AB30" s="23">
        <v>42.25</v>
      </c>
      <c r="AC30" s="23">
        <v>3.89</v>
      </c>
      <c r="AD30" s="23">
        <v>0.38200000000000001</v>
      </c>
      <c r="AE30" s="23">
        <v>152962.454</v>
      </c>
      <c r="AF30" s="23">
        <v>90275.034</v>
      </c>
      <c r="AG30" s="23">
        <v>19243.583999999999</v>
      </c>
      <c r="AH30" s="23">
        <v>10731.450999999999</v>
      </c>
      <c r="AI30" s="23">
        <v>991.83600000000001</v>
      </c>
      <c r="AJ30" s="23">
        <v>98.156999999999996</v>
      </c>
      <c r="AK30" s="23">
        <v>497800</v>
      </c>
      <c r="AL30" s="23">
        <v>58414</v>
      </c>
      <c r="AM30" s="23" t="s">
        <v>130</v>
      </c>
      <c r="AN30" s="23" t="s">
        <v>130</v>
      </c>
      <c r="AO30" s="23" t="s">
        <v>130</v>
      </c>
      <c r="AP30" s="23" t="s">
        <v>130</v>
      </c>
    </row>
    <row r="31" spans="1:45" s="41" customFormat="1" ht="18">
      <c r="A31" s="48" t="s">
        <v>84</v>
      </c>
      <c r="B31" s="53">
        <v>42916</v>
      </c>
      <c r="C31" s="54" t="s">
        <v>0</v>
      </c>
      <c r="D31" s="54" t="s">
        <v>14</v>
      </c>
      <c r="E31" s="54" t="s">
        <v>95</v>
      </c>
      <c r="F31" s="54"/>
      <c r="G31" s="54"/>
      <c r="H31" s="54"/>
      <c r="I31" s="54"/>
      <c r="J31" s="54"/>
      <c r="K31" s="54" t="s">
        <v>96</v>
      </c>
      <c r="L31" s="55" t="s">
        <v>599</v>
      </c>
      <c r="M31" s="54" t="s">
        <v>97</v>
      </c>
      <c r="N31" s="52" t="s">
        <v>98</v>
      </c>
      <c r="O31" s="20">
        <v>54.75</v>
      </c>
      <c r="P31" s="20">
        <v>17.25</v>
      </c>
      <c r="Q31" s="20">
        <v>0</v>
      </c>
      <c r="R31" s="20">
        <v>17.25</v>
      </c>
      <c r="S31" s="21">
        <v>23</v>
      </c>
      <c r="T31" s="21">
        <v>24</v>
      </c>
      <c r="U31" s="23">
        <v>51</v>
      </c>
      <c r="V31" s="23">
        <v>53</v>
      </c>
      <c r="W31" s="23">
        <v>63</v>
      </c>
      <c r="X31" s="23">
        <v>69</v>
      </c>
      <c r="Y31" s="23">
        <v>91.462000000000003</v>
      </c>
      <c r="Z31" s="23">
        <v>101.38200000000001</v>
      </c>
      <c r="AA31" s="23">
        <v>52.917000000000002</v>
      </c>
      <c r="AB31" s="23">
        <v>46.710999999999999</v>
      </c>
      <c r="AC31" s="23">
        <v>44.978000000000002</v>
      </c>
      <c r="AD31" s="23">
        <v>32.533000000000001</v>
      </c>
      <c r="AE31" s="23">
        <v>12073.008</v>
      </c>
      <c r="AF31" s="23">
        <v>25446.776000000002</v>
      </c>
      <c r="AG31" s="23">
        <v>13282.136</v>
      </c>
      <c r="AH31" s="23">
        <v>11864.537</v>
      </c>
      <c r="AI31" s="23">
        <v>11469.433999999999</v>
      </c>
      <c r="AJ31" s="23">
        <v>8361.0400000000009</v>
      </c>
      <c r="AK31" s="23">
        <v>68000</v>
      </c>
      <c r="AL31" s="23">
        <v>56000</v>
      </c>
      <c r="AM31" s="23">
        <v>75950</v>
      </c>
      <c r="AN31" s="23">
        <v>28700</v>
      </c>
      <c r="AO31" s="23">
        <v>73600</v>
      </c>
      <c r="AP31" s="23">
        <v>85600</v>
      </c>
      <c r="AS31" s="24"/>
    </row>
    <row r="32" spans="1:45" s="41" customFormat="1" ht="18">
      <c r="A32" s="48" t="s">
        <v>84</v>
      </c>
      <c r="B32" s="53">
        <v>42916</v>
      </c>
      <c r="C32" s="54" t="s">
        <v>0</v>
      </c>
      <c r="D32" s="54" t="s">
        <v>18</v>
      </c>
      <c r="E32" s="54" t="s">
        <v>99</v>
      </c>
      <c r="F32" s="54"/>
      <c r="G32" s="54"/>
      <c r="H32" s="54"/>
      <c r="I32" s="54"/>
      <c r="J32" s="54"/>
      <c r="K32" s="54" t="s">
        <v>100</v>
      </c>
      <c r="L32" s="55" t="s">
        <v>599</v>
      </c>
      <c r="M32" s="54" t="s">
        <v>101</v>
      </c>
      <c r="N32" s="52" t="s">
        <v>102</v>
      </c>
      <c r="O32" s="20">
        <v>4626.7704100000001</v>
      </c>
      <c r="P32" s="20">
        <v>483.22500000000002</v>
      </c>
      <c r="Q32" s="20">
        <v>382.5</v>
      </c>
      <c r="R32" s="20">
        <v>865.72500000000002</v>
      </c>
      <c r="S32" s="21">
        <v>2749</v>
      </c>
      <c r="T32" s="21">
        <v>20608</v>
      </c>
      <c r="U32" s="23">
        <v>23436</v>
      </c>
      <c r="V32" s="23">
        <v>29552</v>
      </c>
      <c r="W32" s="23">
        <v>45445</v>
      </c>
      <c r="X32" s="23">
        <v>51118</v>
      </c>
      <c r="Y32" s="23">
        <v>5327.33</v>
      </c>
      <c r="Z32" s="23">
        <v>15625.269</v>
      </c>
      <c r="AA32" s="23">
        <v>16689.240000000002</v>
      </c>
      <c r="AB32" s="23">
        <v>51400.889000000003</v>
      </c>
      <c r="AC32" s="23">
        <v>68320.376000000004</v>
      </c>
      <c r="AD32" s="23">
        <v>55214.650999999998</v>
      </c>
      <c r="AE32" s="23">
        <v>676570.93599999999</v>
      </c>
      <c r="AF32" s="23">
        <v>3921942.6189999999</v>
      </c>
      <c r="AG32" s="23">
        <v>4188999.1919999998</v>
      </c>
      <c r="AH32" s="23">
        <v>13055825.922</v>
      </c>
      <c r="AI32" s="23">
        <v>17421695.855</v>
      </c>
      <c r="AJ32" s="23">
        <v>14190165.261</v>
      </c>
      <c r="AK32" s="23">
        <v>543700</v>
      </c>
      <c r="AL32" s="23">
        <v>687000</v>
      </c>
      <c r="AM32" s="23">
        <v>1237600</v>
      </c>
      <c r="AN32" s="23">
        <v>2471900</v>
      </c>
      <c r="AO32" s="23">
        <v>6389800</v>
      </c>
      <c r="AP32" s="23">
        <v>9218900</v>
      </c>
    </row>
    <row r="33" spans="1:47" s="41" customFormat="1" ht="18">
      <c r="A33" s="48" t="s">
        <v>84</v>
      </c>
      <c r="B33" s="53">
        <v>42926</v>
      </c>
      <c r="C33" s="54" t="s">
        <v>0</v>
      </c>
      <c r="D33" s="54" t="s">
        <v>14</v>
      </c>
      <c r="E33" s="54" t="s">
        <v>103</v>
      </c>
      <c r="F33" s="54"/>
      <c r="G33" s="54"/>
      <c r="H33" s="54"/>
      <c r="I33" s="54"/>
      <c r="J33" s="54"/>
      <c r="K33" s="54" t="s">
        <v>96</v>
      </c>
      <c r="L33" s="55" t="s">
        <v>599</v>
      </c>
      <c r="M33" s="54" t="s">
        <v>104</v>
      </c>
      <c r="N33" s="52" t="s">
        <v>105</v>
      </c>
      <c r="O33" s="20">
        <v>75.628972000000005</v>
      </c>
      <c r="P33" s="20">
        <v>2.6</v>
      </c>
      <c r="Q33" s="20">
        <v>0</v>
      </c>
      <c r="R33" s="20">
        <v>2.6</v>
      </c>
      <c r="S33" s="21">
        <v>20</v>
      </c>
      <c r="T33" s="21">
        <v>25</v>
      </c>
      <c r="U33" s="23">
        <v>75</v>
      </c>
      <c r="V33" s="23">
        <v>112</v>
      </c>
      <c r="W33" s="23">
        <v>147</v>
      </c>
      <c r="X33" s="23" t="s">
        <v>130</v>
      </c>
      <c r="Y33" s="23">
        <v>356.77699999999999</v>
      </c>
      <c r="Z33" s="23">
        <v>58.603000000000002</v>
      </c>
      <c r="AA33" s="23">
        <v>12.513999999999999</v>
      </c>
      <c r="AB33" s="23">
        <v>96.900999999999996</v>
      </c>
      <c r="AC33" s="23">
        <v>379.56</v>
      </c>
      <c r="AD33" s="23">
        <v>123.434</v>
      </c>
      <c r="AE33" s="23">
        <v>51019.180999999997</v>
      </c>
      <c r="AF33" s="23">
        <v>14709.379000000001</v>
      </c>
      <c r="AG33" s="23">
        <v>3141.0279999999998</v>
      </c>
      <c r="AH33" s="23">
        <v>24612.9</v>
      </c>
      <c r="AI33" s="23">
        <v>96787.925000000003</v>
      </c>
      <c r="AJ33" s="23">
        <v>31722.492999999999</v>
      </c>
      <c r="AK33" s="23">
        <v>5182.2420000000002</v>
      </c>
      <c r="AL33" s="23">
        <v>17180</v>
      </c>
      <c r="AM33" s="23">
        <v>6223</v>
      </c>
      <c r="AN33" s="23">
        <v>24259</v>
      </c>
      <c r="AO33" s="23">
        <v>52877</v>
      </c>
      <c r="AP33" s="23" t="s">
        <v>130</v>
      </c>
    </row>
    <row r="34" spans="1:47" s="41" customFormat="1" ht="18">
      <c r="A34" s="48" t="s">
        <v>84</v>
      </c>
      <c r="B34" s="53">
        <v>42936</v>
      </c>
      <c r="C34" s="54" t="s">
        <v>0</v>
      </c>
      <c r="D34" s="54" t="s">
        <v>18</v>
      </c>
      <c r="E34" s="54" t="s">
        <v>106</v>
      </c>
      <c r="F34" s="54"/>
      <c r="G34" s="54"/>
      <c r="H34" s="54"/>
      <c r="I34" s="54"/>
      <c r="J34" s="54"/>
      <c r="K34" s="54" t="s">
        <v>86</v>
      </c>
      <c r="L34" s="55" t="s">
        <v>599</v>
      </c>
      <c r="M34" s="54" t="s">
        <v>107</v>
      </c>
      <c r="N34" s="52" t="s">
        <v>108</v>
      </c>
      <c r="O34" s="20">
        <v>408.26</v>
      </c>
      <c r="P34" s="20">
        <v>131.625</v>
      </c>
      <c r="Q34" s="20">
        <v>69.525000000000006</v>
      </c>
      <c r="R34" s="20">
        <v>201.15</v>
      </c>
      <c r="S34" s="21">
        <v>2790</v>
      </c>
      <c r="T34" s="21">
        <v>2844</v>
      </c>
      <c r="U34" s="23">
        <v>2912</v>
      </c>
      <c r="V34" s="23">
        <v>3055</v>
      </c>
      <c r="W34" s="23">
        <v>3414</v>
      </c>
      <c r="X34" s="23">
        <v>3602</v>
      </c>
      <c r="Y34" s="23">
        <v>1189.2940000000001</v>
      </c>
      <c r="Z34" s="23">
        <v>1030.1869999999999</v>
      </c>
      <c r="AA34" s="23">
        <v>1076.3219999999999</v>
      </c>
      <c r="AB34" s="23">
        <v>1224.6120000000001</v>
      </c>
      <c r="AC34" s="23">
        <v>882.52499999999998</v>
      </c>
      <c r="AD34" s="23">
        <v>837.12199999999996</v>
      </c>
      <c r="AE34" s="23">
        <v>134390.264</v>
      </c>
      <c r="AF34" s="23">
        <v>258576.85</v>
      </c>
      <c r="AG34" s="23">
        <v>270156.88199999998</v>
      </c>
      <c r="AH34" s="23">
        <v>311051.505</v>
      </c>
      <c r="AI34" s="23">
        <v>225043.935</v>
      </c>
      <c r="AJ34" s="23">
        <v>215140.25700000001</v>
      </c>
      <c r="AK34" s="23">
        <v>82273.419420000006</v>
      </c>
      <c r="AL34" s="23">
        <v>775570</v>
      </c>
      <c r="AM34" s="23">
        <v>736300</v>
      </c>
      <c r="AN34" s="23">
        <v>794400</v>
      </c>
      <c r="AO34" s="23">
        <v>1048600</v>
      </c>
      <c r="AP34" s="23">
        <v>1264606</v>
      </c>
    </row>
    <row r="35" spans="1:47" s="41" customFormat="1" ht="18">
      <c r="A35" s="48" t="s">
        <v>84</v>
      </c>
      <c r="B35" s="53">
        <v>43021</v>
      </c>
      <c r="C35" s="54" t="s">
        <v>0</v>
      </c>
      <c r="D35" s="54" t="s">
        <v>109</v>
      </c>
      <c r="E35" s="54" t="s">
        <v>110</v>
      </c>
      <c r="F35" s="54"/>
      <c r="G35" s="54"/>
      <c r="H35" s="54"/>
      <c r="I35" s="54"/>
      <c r="J35" s="54"/>
      <c r="K35" s="54" t="s">
        <v>86</v>
      </c>
      <c r="L35" s="55" t="s">
        <v>599</v>
      </c>
      <c r="M35" s="54" t="s">
        <v>111</v>
      </c>
      <c r="N35" s="52" t="s">
        <v>112</v>
      </c>
      <c r="O35" s="20">
        <v>474.75</v>
      </c>
      <c r="P35" s="20">
        <v>120</v>
      </c>
      <c r="Q35" s="20">
        <v>12</v>
      </c>
      <c r="R35" s="20">
        <v>132</v>
      </c>
      <c r="S35" s="21">
        <v>72</v>
      </c>
      <c r="T35" s="21">
        <v>249</v>
      </c>
      <c r="U35" s="23">
        <v>160</v>
      </c>
      <c r="V35" s="23">
        <v>186</v>
      </c>
      <c r="W35" s="23">
        <v>46</v>
      </c>
      <c r="X35" s="23">
        <v>26</v>
      </c>
      <c r="Y35" s="23">
        <v>3036.7150000000001</v>
      </c>
      <c r="Z35" s="23">
        <v>660.02800000000002</v>
      </c>
      <c r="AA35" s="23">
        <v>420.05399999999997</v>
      </c>
      <c r="AB35" s="23">
        <v>198.197</v>
      </c>
      <c r="AC35" s="23">
        <v>54.847999999999999</v>
      </c>
      <c r="AD35" s="23">
        <v>3.7149999999999999</v>
      </c>
      <c r="AE35" s="23">
        <v>176129.48199999999</v>
      </c>
      <c r="AF35" s="23">
        <v>165667.13500000001</v>
      </c>
      <c r="AG35" s="23">
        <v>105433.60799999999</v>
      </c>
      <c r="AH35" s="23">
        <v>50342.021000000001</v>
      </c>
      <c r="AI35" s="23">
        <v>13986.13</v>
      </c>
      <c r="AJ35" s="23">
        <v>954.83399999999995</v>
      </c>
      <c r="AK35" s="23">
        <v>27273</v>
      </c>
      <c r="AL35" s="23">
        <v>80910</v>
      </c>
      <c r="AM35" s="23">
        <v>56600</v>
      </c>
      <c r="AN35" s="23">
        <v>18135</v>
      </c>
      <c r="AO35" s="23">
        <v>3490</v>
      </c>
      <c r="AP35" s="23">
        <v>2983</v>
      </c>
    </row>
    <row r="36" spans="1:47" s="41" customFormat="1" ht="18">
      <c r="A36" s="48" t="s">
        <v>84</v>
      </c>
      <c r="B36" s="53">
        <v>43027</v>
      </c>
      <c r="C36" s="54" t="s">
        <v>0</v>
      </c>
      <c r="D36" s="54" t="s">
        <v>18</v>
      </c>
      <c r="E36" s="54" t="s">
        <v>113</v>
      </c>
      <c r="F36" s="54"/>
      <c r="G36" s="54"/>
      <c r="H36" s="54"/>
      <c r="I36" s="54"/>
      <c r="J36" s="54"/>
      <c r="K36" s="54" t="s">
        <v>86</v>
      </c>
      <c r="L36" s="55" t="s">
        <v>599</v>
      </c>
      <c r="M36" s="54" t="s">
        <v>114</v>
      </c>
      <c r="N36" s="52" t="s">
        <v>115</v>
      </c>
      <c r="O36" s="20">
        <v>926.35</v>
      </c>
      <c r="P36" s="20">
        <v>150.5</v>
      </c>
      <c r="Q36" s="20">
        <v>52.5</v>
      </c>
      <c r="R36" s="20">
        <v>203</v>
      </c>
      <c r="S36" s="21">
        <v>2009</v>
      </c>
      <c r="T36" s="21">
        <v>2171</v>
      </c>
      <c r="U36" s="21">
        <v>2857</v>
      </c>
      <c r="V36" s="21">
        <v>4584</v>
      </c>
      <c r="W36" s="21">
        <v>4666</v>
      </c>
      <c r="X36" s="21">
        <v>4498</v>
      </c>
      <c r="Y36" s="21">
        <v>5665.5069999999996</v>
      </c>
      <c r="Z36" s="21">
        <v>762.64599999999996</v>
      </c>
      <c r="AA36" s="21">
        <v>7425.2929999999997</v>
      </c>
      <c r="AB36" s="21">
        <v>28382.392</v>
      </c>
      <c r="AC36" s="21">
        <v>36255.595000000001</v>
      </c>
      <c r="AD36" s="21">
        <v>13205.424999999999</v>
      </c>
      <c r="AE36" s="21">
        <v>277609.86099999998</v>
      </c>
      <c r="AF36" s="21">
        <v>191424.035</v>
      </c>
      <c r="AG36" s="21">
        <v>1863748.5549999999</v>
      </c>
      <c r="AH36" s="21">
        <v>7209127.4570000004</v>
      </c>
      <c r="AI36" s="21">
        <v>9245176.6899999995</v>
      </c>
      <c r="AJ36" s="21">
        <v>3393794.1230000001</v>
      </c>
      <c r="AK36" s="21">
        <v>242157</v>
      </c>
      <c r="AL36" s="21">
        <v>272000</v>
      </c>
      <c r="AM36" s="21">
        <v>362700</v>
      </c>
      <c r="AN36" s="21">
        <v>869583</v>
      </c>
      <c r="AO36" s="21">
        <v>902931</v>
      </c>
      <c r="AP36" s="21">
        <v>806916</v>
      </c>
      <c r="AS36" s="24"/>
    </row>
    <row r="37" spans="1:47" s="41" customFormat="1" ht="18">
      <c r="A37" s="48" t="s">
        <v>84</v>
      </c>
      <c r="B37" s="53">
        <v>43038</v>
      </c>
      <c r="C37" s="54" t="s">
        <v>0</v>
      </c>
      <c r="D37" s="54" t="s">
        <v>14</v>
      </c>
      <c r="E37" s="54" t="s">
        <v>116</v>
      </c>
      <c r="F37" s="54"/>
      <c r="G37" s="54"/>
      <c r="H37" s="54"/>
      <c r="I37" s="54"/>
      <c r="J37" s="54"/>
      <c r="K37" s="54" t="s">
        <v>117</v>
      </c>
      <c r="L37" s="55" t="s">
        <v>599</v>
      </c>
      <c r="M37" s="54" t="s">
        <v>118</v>
      </c>
      <c r="N37" s="52" t="s">
        <v>119</v>
      </c>
      <c r="O37" s="20">
        <v>145.35633999999999</v>
      </c>
      <c r="P37" s="20">
        <v>23.76</v>
      </c>
      <c r="Q37" s="20">
        <v>0</v>
      </c>
      <c r="R37" s="20">
        <v>23.76</v>
      </c>
      <c r="S37" s="21">
        <v>41</v>
      </c>
      <c r="T37" s="21">
        <v>73</v>
      </c>
      <c r="U37" s="21">
        <v>82</v>
      </c>
      <c r="V37" s="21">
        <v>148</v>
      </c>
      <c r="W37" s="21">
        <v>216</v>
      </c>
      <c r="X37" s="21">
        <v>290</v>
      </c>
      <c r="Y37" s="21">
        <v>487.82100000000003</v>
      </c>
      <c r="Z37" s="21">
        <v>69.445999999999998</v>
      </c>
      <c r="AA37" s="21">
        <v>125.965</v>
      </c>
      <c r="AB37" s="21">
        <v>828.21299999999997</v>
      </c>
      <c r="AC37" s="21">
        <v>1067.8820000000001</v>
      </c>
      <c r="AD37" s="21">
        <v>514.21799999999996</v>
      </c>
      <c r="AE37" s="21">
        <v>24391.072</v>
      </c>
      <c r="AF37" s="21">
        <v>17430.917000000001</v>
      </c>
      <c r="AG37" s="21">
        <v>31617.097000000002</v>
      </c>
      <c r="AH37" s="21">
        <v>210366.01699999999</v>
      </c>
      <c r="AI37" s="21">
        <v>272310.00799999997</v>
      </c>
      <c r="AJ37" s="21">
        <v>87931.323000000004</v>
      </c>
      <c r="AK37" s="21">
        <v>1638.7660000000001</v>
      </c>
      <c r="AL37" s="21">
        <v>1591</v>
      </c>
      <c r="AM37" s="21">
        <v>444</v>
      </c>
      <c r="AN37" s="21">
        <v>679</v>
      </c>
      <c r="AO37" s="21">
        <v>2355</v>
      </c>
      <c r="AP37" s="21">
        <v>4422</v>
      </c>
      <c r="AS37" s="24"/>
    </row>
    <row r="38" spans="1:47" s="41" customFormat="1" ht="18">
      <c r="A38" s="48" t="s">
        <v>84</v>
      </c>
      <c r="B38" s="53">
        <v>43041</v>
      </c>
      <c r="C38" s="54" t="s">
        <v>0</v>
      </c>
      <c r="D38" s="54" t="s">
        <v>18</v>
      </c>
      <c r="E38" s="54" t="s">
        <v>120</v>
      </c>
      <c r="F38" s="54"/>
      <c r="G38" s="54"/>
      <c r="H38" s="54"/>
      <c r="I38" s="54"/>
      <c r="J38" s="54"/>
      <c r="K38" s="54" t="s">
        <v>100</v>
      </c>
      <c r="L38" s="55" t="s">
        <v>599</v>
      </c>
      <c r="M38" s="54" t="s">
        <v>121</v>
      </c>
      <c r="N38" s="52" t="s">
        <v>122</v>
      </c>
      <c r="O38" s="20">
        <v>1697.36</v>
      </c>
      <c r="P38" s="20">
        <v>276.75</v>
      </c>
      <c r="Q38" s="20">
        <v>0</v>
      </c>
      <c r="R38" s="20">
        <v>276.75</v>
      </c>
      <c r="S38" s="21">
        <v>2053</v>
      </c>
      <c r="T38" s="21">
        <v>4276</v>
      </c>
      <c r="U38" s="21">
        <v>4477</v>
      </c>
      <c r="V38" s="21">
        <v>6432</v>
      </c>
      <c r="W38" s="21">
        <v>14635</v>
      </c>
      <c r="X38" s="21">
        <v>19595</v>
      </c>
      <c r="Y38" s="21">
        <v>3670.357</v>
      </c>
      <c r="Z38" s="21">
        <v>1717.2529999999999</v>
      </c>
      <c r="AA38" s="21">
        <v>4874.4440000000004</v>
      </c>
      <c r="AB38" s="21">
        <v>44354.896999999997</v>
      </c>
      <c r="AC38" s="21">
        <v>57192.404000000002</v>
      </c>
      <c r="AD38" s="21">
        <v>43905.599999999999</v>
      </c>
      <c r="AE38" s="21">
        <v>146814.266</v>
      </c>
      <c r="AF38" s="21">
        <v>431030.39</v>
      </c>
      <c r="AG38" s="21">
        <v>1223485.344</v>
      </c>
      <c r="AH38" s="21">
        <v>11266143.787</v>
      </c>
      <c r="AI38" s="21">
        <v>14584062.982000001</v>
      </c>
      <c r="AJ38" s="21">
        <v>11283739.256999999</v>
      </c>
      <c r="AK38" s="21">
        <v>47091.007539999999</v>
      </c>
      <c r="AL38" s="21">
        <v>1280000</v>
      </c>
      <c r="AM38" s="21">
        <v>1800000</v>
      </c>
      <c r="AN38" s="21">
        <v>3749900</v>
      </c>
      <c r="AO38" s="21">
        <v>5993400</v>
      </c>
      <c r="AP38" s="21">
        <v>7607200</v>
      </c>
    </row>
    <row r="39" spans="1:47" s="41" customFormat="1" ht="18">
      <c r="A39" s="48" t="s">
        <v>84</v>
      </c>
      <c r="B39" s="53">
        <v>43042</v>
      </c>
      <c r="C39" s="54" t="s">
        <v>123</v>
      </c>
      <c r="D39" s="54" t="s">
        <v>18</v>
      </c>
      <c r="E39" s="54" t="s">
        <v>124</v>
      </c>
      <c r="F39" s="54"/>
      <c r="G39" s="54"/>
      <c r="H39" s="54"/>
      <c r="I39" s="54"/>
      <c r="J39" s="54"/>
      <c r="K39" s="54" t="s">
        <v>86</v>
      </c>
      <c r="L39" s="55" t="s">
        <v>599</v>
      </c>
      <c r="M39" s="54" t="s">
        <v>125</v>
      </c>
      <c r="N39" s="52" t="s">
        <v>126</v>
      </c>
      <c r="O39" s="20">
        <v>953.87</v>
      </c>
      <c r="P39" s="20">
        <v>0</v>
      </c>
      <c r="Q39" s="20">
        <v>400.62</v>
      </c>
      <c r="R39" s="20">
        <v>400.62</v>
      </c>
      <c r="S39" s="21">
        <v>1933</v>
      </c>
      <c r="T39" s="21">
        <v>1128</v>
      </c>
      <c r="U39" s="21">
        <v>1156</v>
      </c>
      <c r="V39" s="21">
        <v>1137</v>
      </c>
      <c r="W39" s="21">
        <v>1550</v>
      </c>
      <c r="X39" s="21">
        <v>1847</v>
      </c>
      <c r="Y39" s="21">
        <v>3450.529</v>
      </c>
      <c r="Z39" s="21">
        <v>1051.9590000000001</v>
      </c>
      <c r="AA39" s="21">
        <v>2029.3679999999999</v>
      </c>
      <c r="AB39" s="21">
        <v>1650.146</v>
      </c>
      <c r="AC39" s="21">
        <v>3850.1010000000001</v>
      </c>
      <c r="AD39" s="21">
        <v>3718.377</v>
      </c>
      <c r="AE39" s="21">
        <v>134570.625</v>
      </c>
      <c r="AF39" s="21">
        <v>264041.62</v>
      </c>
      <c r="AG39" s="21">
        <v>509371.32</v>
      </c>
      <c r="AH39" s="21">
        <v>419136.99800000002</v>
      </c>
      <c r="AI39" s="21">
        <v>981775.78399999999</v>
      </c>
      <c r="AJ39" s="21">
        <v>955622.88300000003</v>
      </c>
      <c r="AK39" s="21">
        <v>724789</v>
      </c>
      <c r="AL39" s="21">
        <v>720100</v>
      </c>
      <c r="AM39" s="21">
        <v>647940</v>
      </c>
      <c r="AN39" s="21">
        <v>604330</v>
      </c>
      <c r="AO39" s="21">
        <v>821600</v>
      </c>
      <c r="AP39" s="21">
        <v>1136033</v>
      </c>
    </row>
    <row r="40" spans="1:47" s="75" customFormat="1" ht="18">
      <c r="A40" s="69" t="s">
        <v>127</v>
      </c>
      <c r="B40" s="70">
        <v>42752</v>
      </c>
      <c r="C40" s="71" t="s">
        <v>123</v>
      </c>
      <c r="D40" s="71" t="s">
        <v>18</v>
      </c>
      <c r="E40" s="71" t="s">
        <v>655</v>
      </c>
      <c r="F40" s="92">
        <v>60</v>
      </c>
      <c r="G40" s="92"/>
      <c r="H40" s="92"/>
      <c r="I40" s="92" t="s">
        <v>48</v>
      </c>
      <c r="J40" s="71"/>
      <c r="K40" s="71"/>
      <c r="L40" s="92" t="s">
        <v>599</v>
      </c>
      <c r="M40" s="71" t="s">
        <v>128</v>
      </c>
      <c r="N40" s="78" t="s">
        <v>129</v>
      </c>
      <c r="O40" s="85">
        <v>15757</v>
      </c>
      <c r="P40" s="85" t="s">
        <v>130</v>
      </c>
      <c r="Q40" s="85" t="s">
        <v>130</v>
      </c>
      <c r="R40" s="85" t="s">
        <v>130</v>
      </c>
      <c r="S40" s="86">
        <v>43700</v>
      </c>
      <c r="T40" s="86">
        <v>37000</v>
      </c>
      <c r="U40" s="91">
        <v>37000</v>
      </c>
      <c r="V40" s="91">
        <v>35086</v>
      </c>
      <c r="W40" s="91">
        <v>22002</v>
      </c>
      <c r="X40" s="91">
        <v>23346</v>
      </c>
      <c r="Y40" s="86">
        <v>42348</v>
      </c>
      <c r="Z40" s="86">
        <v>94001.951081441905</v>
      </c>
      <c r="AA40" s="86">
        <v>78759.228315487606</v>
      </c>
      <c r="AB40" s="86">
        <v>48882.185055649599</v>
      </c>
      <c r="AC40" s="86">
        <v>17595.752347674421</v>
      </c>
      <c r="AD40" s="86" t="s">
        <v>130</v>
      </c>
      <c r="AE40" s="86">
        <v>10798787</v>
      </c>
      <c r="AF40" s="86">
        <v>23688491.672523402</v>
      </c>
      <c r="AG40" s="86">
        <v>19926084.763818402</v>
      </c>
      <c r="AH40" s="86">
        <v>12416075.004135</v>
      </c>
      <c r="AI40" s="86">
        <v>4539704.1057000002</v>
      </c>
      <c r="AJ40" s="86" t="s">
        <v>130</v>
      </c>
      <c r="AK40" s="86">
        <v>15056900</v>
      </c>
      <c r="AL40" s="86">
        <v>12552900</v>
      </c>
      <c r="AM40" s="86">
        <v>12005107.204164799</v>
      </c>
      <c r="AN40" s="86">
        <v>11515521.2579786</v>
      </c>
      <c r="AO40" s="86">
        <v>5443150.3587217499</v>
      </c>
      <c r="AP40" s="86">
        <v>6369708.4228634899</v>
      </c>
    </row>
    <row r="41" spans="1:47" s="40" customFormat="1" ht="18">
      <c r="A41" s="47" t="s">
        <v>127</v>
      </c>
      <c r="B41" s="51">
        <v>42769</v>
      </c>
      <c r="C41" s="52" t="s">
        <v>0</v>
      </c>
      <c r="D41" s="52" t="s">
        <v>14</v>
      </c>
      <c r="E41" s="52" t="s">
        <v>131</v>
      </c>
      <c r="F41" s="52">
        <v>15</v>
      </c>
      <c r="G41" s="52"/>
      <c r="H41" s="52"/>
      <c r="I41" s="52" t="s">
        <v>609</v>
      </c>
      <c r="J41" s="52"/>
      <c r="K41" s="52"/>
      <c r="L41" s="50" t="s">
        <v>599</v>
      </c>
      <c r="M41" s="52" t="s">
        <v>132</v>
      </c>
      <c r="N41" s="52" t="s">
        <v>133</v>
      </c>
      <c r="O41" s="20">
        <v>22.4</v>
      </c>
      <c r="P41" s="20" t="s">
        <v>130</v>
      </c>
      <c r="Q41" s="20" t="s">
        <v>130</v>
      </c>
      <c r="R41" s="20">
        <v>9.4</v>
      </c>
      <c r="S41" s="21">
        <v>61</v>
      </c>
      <c r="T41" s="21" t="s">
        <v>130</v>
      </c>
      <c r="U41" s="19" t="s">
        <v>130</v>
      </c>
      <c r="V41" s="19" t="s">
        <v>130</v>
      </c>
      <c r="W41" s="19" t="s">
        <v>130</v>
      </c>
      <c r="X41" s="19" t="s">
        <v>130</v>
      </c>
      <c r="Y41" s="21">
        <v>39</v>
      </c>
      <c r="Z41" s="21">
        <v>7.31465864541833</v>
      </c>
      <c r="AA41" s="21">
        <v>8.1938304545454592</v>
      </c>
      <c r="AB41" s="21">
        <v>5.9871890952380999</v>
      </c>
      <c r="AC41" s="21">
        <v>21.036216627906978</v>
      </c>
      <c r="AD41" s="19">
        <v>21.217700389105062</v>
      </c>
      <c r="AE41" s="21">
        <v>9968</v>
      </c>
      <c r="AF41" s="21">
        <v>1835.9793199999999</v>
      </c>
      <c r="AG41" s="21">
        <v>1802.6427000000001</v>
      </c>
      <c r="AH41" s="21">
        <v>1257.30971</v>
      </c>
      <c r="AI41" s="21">
        <v>5427.3438900000001</v>
      </c>
      <c r="AJ41" s="19">
        <v>5452.9490000000005</v>
      </c>
      <c r="AK41" s="21">
        <v>8020</v>
      </c>
      <c r="AL41" s="21" t="s">
        <v>130</v>
      </c>
      <c r="AM41" s="21">
        <v>8466.8580000000002</v>
      </c>
      <c r="AN41" s="21">
        <v>8005</v>
      </c>
      <c r="AO41" s="21">
        <v>8466.8580000000002</v>
      </c>
      <c r="AP41" s="21">
        <v>12168.357</v>
      </c>
    </row>
    <row r="42" spans="1:47" s="40" customFormat="1" ht="18">
      <c r="A42" s="47" t="s">
        <v>127</v>
      </c>
      <c r="B42" s="51">
        <v>42773</v>
      </c>
      <c r="C42" s="52" t="s">
        <v>0</v>
      </c>
      <c r="D42" s="52" t="s">
        <v>18</v>
      </c>
      <c r="E42" s="52" t="s">
        <v>134</v>
      </c>
      <c r="F42" s="52">
        <v>20</v>
      </c>
      <c r="G42" s="52"/>
      <c r="H42" s="52"/>
      <c r="I42" s="52" t="s">
        <v>211</v>
      </c>
      <c r="J42" s="52"/>
      <c r="K42" s="52"/>
      <c r="L42" s="50" t="s">
        <v>599</v>
      </c>
      <c r="M42" s="52" t="s">
        <v>135</v>
      </c>
      <c r="N42" s="52" t="s">
        <v>136</v>
      </c>
      <c r="O42" s="20">
        <v>82.1</v>
      </c>
      <c r="P42" s="20" t="s">
        <v>130</v>
      </c>
      <c r="Q42" s="20" t="s">
        <v>130</v>
      </c>
      <c r="R42" s="20">
        <v>22.6</v>
      </c>
      <c r="S42" s="21">
        <v>12</v>
      </c>
      <c r="T42" s="21">
        <v>13</v>
      </c>
      <c r="U42" s="19">
        <v>18</v>
      </c>
      <c r="V42" s="19">
        <v>23</v>
      </c>
      <c r="W42" s="19" t="s">
        <v>130</v>
      </c>
      <c r="X42" s="19" t="s">
        <v>130</v>
      </c>
      <c r="Y42" s="21">
        <v>18</v>
      </c>
      <c r="Z42" s="21">
        <v>19.123213843137201</v>
      </c>
      <c r="AA42" s="21">
        <v>21.7786454492188</v>
      </c>
      <c r="AB42" s="21">
        <v>721.90985924418703</v>
      </c>
      <c r="AC42" s="21">
        <v>369.78548596899225</v>
      </c>
      <c r="AD42" s="19">
        <v>70.786793774319065</v>
      </c>
      <c r="AE42" s="21">
        <v>4594</v>
      </c>
      <c r="AF42" s="21">
        <v>4876.4195300000001</v>
      </c>
      <c r="AG42" s="21">
        <v>5575.3332350000001</v>
      </c>
      <c r="AH42" s="21">
        <v>186252.74368499999</v>
      </c>
      <c r="AI42" s="21">
        <v>95404.655379999997</v>
      </c>
      <c r="AJ42" s="19">
        <v>18192.205999999998</v>
      </c>
      <c r="AK42" s="21">
        <v>2687</v>
      </c>
      <c r="AL42" s="21">
        <v>3590</v>
      </c>
      <c r="AM42" s="21">
        <v>13373</v>
      </c>
      <c r="AN42" s="21">
        <v>13369</v>
      </c>
      <c r="AO42" s="21">
        <v>3731</v>
      </c>
      <c r="AP42" s="21" t="s">
        <v>130</v>
      </c>
    </row>
    <row r="43" spans="1:47" s="40" customFormat="1" ht="18">
      <c r="A43" s="47" t="s">
        <v>127</v>
      </c>
      <c r="B43" s="51">
        <v>42780</v>
      </c>
      <c r="C43" s="52" t="s">
        <v>0</v>
      </c>
      <c r="D43" s="52" t="s">
        <v>18</v>
      </c>
      <c r="E43" s="52" t="s">
        <v>137</v>
      </c>
      <c r="F43" s="52">
        <v>20</v>
      </c>
      <c r="G43" s="52"/>
      <c r="H43" s="52"/>
      <c r="I43" s="52" t="s">
        <v>211</v>
      </c>
      <c r="J43" s="52"/>
      <c r="K43" s="52"/>
      <c r="L43" s="50" t="s">
        <v>599</v>
      </c>
      <c r="M43" s="52" t="s">
        <v>138</v>
      </c>
      <c r="N43" s="52" t="s">
        <v>139</v>
      </c>
      <c r="O43" s="20">
        <v>133.30000000000001</v>
      </c>
      <c r="P43" s="20" t="s">
        <v>130</v>
      </c>
      <c r="Q43" s="20" t="s">
        <v>130</v>
      </c>
      <c r="R43" s="20">
        <v>48</v>
      </c>
      <c r="S43" s="21">
        <v>107</v>
      </c>
      <c r="T43" s="21" t="s">
        <v>130</v>
      </c>
      <c r="U43" s="19">
        <v>88</v>
      </c>
      <c r="V43" s="19">
        <v>94</v>
      </c>
      <c r="W43" s="19">
        <v>105</v>
      </c>
      <c r="X43" s="19">
        <v>113</v>
      </c>
      <c r="Y43" s="21">
        <v>44</v>
      </c>
      <c r="Z43" s="21">
        <v>41.598701484374999</v>
      </c>
      <c r="AA43" s="21">
        <v>148.60317884765601</v>
      </c>
      <c r="AB43" s="21">
        <v>947.31167668604598</v>
      </c>
      <c r="AC43" s="21">
        <v>759.43499073643409</v>
      </c>
      <c r="AD43" s="19">
        <v>170.32856420233466</v>
      </c>
      <c r="AE43" s="21">
        <v>11307</v>
      </c>
      <c r="AF43" s="21">
        <v>10649.26758</v>
      </c>
      <c r="AG43" s="21">
        <v>38042.413784999997</v>
      </c>
      <c r="AH43" s="21">
        <v>244406.41258500001</v>
      </c>
      <c r="AI43" s="21">
        <v>195934.22761</v>
      </c>
      <c r="AJ43" s="19">
        <v>43774.441000000006</v>
      </c>
      <c r="AK43" s="21">
        <v>6521</v>
      </c>
      <c r="AL43" s="21">
        <v>3197</v>
      </c>
      <c r="AM43" s="21">
        <v>6998</v>
      </c>
      <c r="AN43" s="21">
        <v>372</v>
      </c>
      <c r="AO43" s="21">
        <v>4194</v>
      </c>
      <c r="AP43" s="21">
        <v>12179</v>
      </c>
    </row>
    <row r="44" spans="1:47" s="40" customFormat="1" ht="18">
      <c r="A44" s="47" t="s">
        <v>127</v>
      </c>
      <c r="B44" s="51">
        <v>42801</v>
      </c>
      <c r="C44" s="52" t="s">
        <v>0</v>
      </c>
      <c r="D44" s="52" t="s">
        <v>18</v>
      </c>
      <c r="E44" s="52" t="s">
        <v>587</v>
      </c>
      <c r="F44" s="52">
        <v>30</v>
      </c>
      <c r="G44" s="52"/>
      <c r="H44" s="52"/>
      <c r="I44" s="52" t="s">
        <v>16</v>
      </c>
      <c r="J44" s="52"/>
      <c r="K44" s="52"/>
      <c r="L44" s="50" t="s">
        <v>599</v>
      </c>
      <c r="M44" s="52" t="s">
        <v>140</v>
      </c>
      <c r="N44" s="52" t="s">
        <v>141</v>
      </c>
      <c r="O44" s="20">
        <v>1488.7</v>
      </c>
      <c r="P44" s="20">
        <v>0</v>
      </c>
      <c r="Q44" s="20">
        <v>0</v>
      </c>
      <c r="R44" s="20">
        <v>0</v>
      </c>
      <c r="S44" s="21">
        <v>170</v>
      </c>
      <c r="T44" s="21">
        <v>434</v>
      </c>
      <c r="U44" s="19">
        <v>587</v>
      </c>
      <c r="V44" s="19">
        <v>658</v>
      </c>
      <c r="W44" s="19">
        <v>683</v>
      </c>
      <c r="X44" s="19">
        <v>742</v>
      </c>
      <c r="Y44" s="21">
        <v>39</v>
      </c>
      <c r="Z44" s="21">
        <v>273.80953699218702</v>
      </c>
      <c r="AA44" s="21">
        <v>344.19402070312498</v>
      </c>
      <c r="AB44" s="21">
        <v>505.58607519379802</v>
      </c>
      <c r="AC44" s="21">
        <v>200.05009348837211</v>
      </c>
      <c r="AD44" s="19">
        <v>494.1634241245136</v>
      </c>
      <c r="AE44" s="21">
        <v>9904</v>
      </c>
      <c r="AF44" s="21">
        <v>70095.241469999994</v>
      </c>
      <c r="AG44" s="21">
        <v>88113.669299999994</v>
      </c>
      <c r="AH44" s="21">
        <v>130441.2074</v>
      </c>
      <c r="AI44" s="21">
        <v>51612.924120000003</v>
      </c>
      <c r="AJ44" s="19">
        <v>127000</v>
      </c>
      <c r="AK44" s="21">
        <v>59700</v>
      </c>
      <c r="AL44" s="21">
        <v>35470</v>
      </c>
      <c r="AM44" s="21">
        <v>345989</v>
      </c>
      <c r="AN44" s="21">
        <v>95613</v>
      </c>
      <c r="AO44" s="21">
        <v>567690</v>
      </c>
      <c r="AP44" s="21">
        <v>651384</v>
      </c>
    </row>
    <row r="45" spans="1:47" s="40" customFormat="1" ht="18">
      <c r="A45" s="47" t="s">
        <v>127</v>
      </c>
      <c r="B45" s="51">
        <v>42808</v>
      </c>
      <c r="C45" s="52" t="s">
        <v>0</v>
      </c>
      <c r="D45" s="52" t="s">
        <v>18</v>
      </c>
      <c r="E45" s="52" t="s">
        <v>142</v>
      </c>
      <c r="F45" s="52">
        <v>55</v>
      </c>
      <c r="G45" s="52"/>
      <c r="H45" s="52"/>
      <c r="I45" s="52" t="s">
        <v>610</v>
      </c>
      <c r="J45" s="52"/>
      <c r="K45" s="52"/>
      <c r="L45" s="50" t="s">
        <v>599</v>
      </c>
      <c r="M45" s="52" t="s">
        <v>143</v>
      </c>
      <c r="N45" s="52" t="s">
        <v>144</v>
      </c>
      <c r="O45" s="20">
        <v>277.7</v>
      </c>
      <c r="P45" s="20" t="s">
        <v>130</v>
      </c>
      <c r="Q45" s="20" t="s">
        <v>130</v>
      </c>
      <c r="R45" s="20">
        <v>103.4</v>
      </c>
      <c r="S45" s="21">
        <v>141</v>
      </c>
      <c r="T45" s="21">
        <v>169</v>
      </c>
      <c r="U45" s="19">
        <v>209</v>
      </c>
      <c r="V45" s="19">
        <v>218</v>
      </c>
      <c r="W45" s="19">
        <v>213</v>
      </c>
      <c r="X45" s="19">
        <v>249</v>
      </c>
      <c r="Y45" s="21">
        <v>311</v>
      </c>
      <c r="Z45" s="21">
        <v>123.886067726563</v>
      </c>
      <c r="AA45" s="21">
        <v>65.325595726562497</v>
      </c>
      <c r="AB45" s="21">
        <v>573.55256645348697</v>
      </c>
      <c r="AC45" s="21">
        <v>494.89607612403103</v>
      </c>
      <c r="AD45" s="19">
        <v>673.15175097276267</v>
      </c>
      <c r="AE45" s="21">
        <v>79306</v>
      </c>
      <c r="AF45" s="21">
        <v>31714.833338</v>
      </c>
      <c r="AG45" s="21">
        <v>16723.352505999999</v>
      </c>
      <c r="AH45" s="21">
        <v>147976.562145</v>
      </c>
      <c r="AI45" s="21">
        <v>127683.18764</v>
      </c>
      <c r="AJ45" s="19">
        <v>173000</v>
      </c>
      <c r="AK45" s="21">
        <v>12652</v>
      </c>
      <c r="AL45" s="21">
        <v>11283</v>
      </c>
      <c r="AM45" s="21">
        <v>13821</v>
      </c>
      <c r="AN45" s="21">
        <v>9863</v>
      </c>
      <c r="AO45" s="21">
        <v>10917</v>
      </c>
      <c r="AP45" s="21">
        <v>17826</v>
      </c>
    </row>
    <row r="46" spans="1:47" s="40" customFormat="1" ht="18">
      <c r="A46" s="47" t="s">
        <v>127</v>
      </c>
      <c r="B46" s="51">
        <v>42830</v>
      </c>
      <c r="C46" s="52" t="s">
        <v>0</v>
      </c>
      <c r="D46" s="52" t="s">
        <v>18</v>
      </c>
      <c r="E46" s="52" t="s">
        <v>145</v>
      </c>
      <c r="F46" s="52">
        <v>10</v>
      </c>
      <c r="G46" s="52"/>
      <c r="H46" s="52"/>
      <c r="I46" s="52" t="s">
        <v>58</v>
      </c>
      <c r="J46" s="52"/>
      <c r="K46" s="52"/>
      <c r="L46" s="50" t="s">
        <v>599</v>
      </c>
      <c r="M46" s="52" t="s">
        <v>146</v>
      </c>
      <c r="N46" s="52" t="s">
        <v>147</v>
      </c>
      <c r="O46" s="20">
        <v>1046.3</v>
      </c>
      <c r="P46" s="20" t="s">
        <v>130</v>
      </c>
      <c r="Q46" s="20" t="s">
        <v>130</v>
      </c>
      <c r="R46" s="20">
        <v>440</v>
      </c>
      <c r="S46" s="21">
        <v>3780</v>
      </c>
      <c r="T46" s="21">
        <v>4081</v>
      </c>
      <c r="U46" s="19">
        <v>4031</v>
      </c>
      <c r="V46" s="19">
        <v>3886</v>
      </c>
      <c r="W46" s="19">
        <v>4123</v>
      </c>
      <c r="X46" s="19">
        <v>4411</v>
      </c>
      <c r="Y46" s="21">
        <v>1360</v>
      </c>
      <c r="Z46" s="21">
        <v>833.16511269140699</v>
      </c>
      <c r="AA46" s="21">
        <v>304.03615904687501</v>
      </c>
      <c r="AB46" s="21">
        <v>808.81346060465103</v>
      </c>
      <c r="AC46" s="21">
        <v>1623.2597059689922</v>
      </c>
      <c r="AD46" s="19">
        <v>1272.3735408560312</v>
      </c>
      <c r="AE46" s="21">
        <v>346910</v>
      </c>
      <c r="AF46" s="21">
        <v>213290.26884899999</v>
      </c>
      <c r="AG46" s="21">
        <v>77833.256716000004</v>
      </c>
      <c r="AH46" s="21">
        <v>208673.872836</v>
      </c>
      <c r="AI46" s="21">
        <v>418801.00413999998</v>
      </c>
      <c r="AJ46" s="19">
        <v>327000</v>
      </c>
      <c r="AK46" s="21">
        <v>89758</v>
      </c>
      <c r="AL46" s="21">
        <v>587898</v>
      </c>
      <c r="AM46" s="21">
        <v>452461.57703881699</v>
      </c>
      <c r="AN46" s="21">
        <v>418944.48734095</v>
      </c>
      <c r="AO46" s="21">
        <v>556481.90913062601</v>
      </c>
      <c r="AP46" s="21">
        <v>703603.30249846599</v>
      </c>
    </row>
    <row r="47" spans="1:47" s="40" customFormat="1" ht="18">
      <c r="A47" s="47" t="s">
        <v>127</v>
      </c>
      <c r="B47" s="51">
        <v>42866</v>
      </c>
      <c r="C47" s="52" t="s">
        <v>0</v>
      </c>
      <c r="D47" s="52" t="s">
        <v>18</v>
      </c>
      <c r="E47" s="52" t="s">
        <v>148</v>
      </c>
      <c r="F47" s="52">
        <v>50</v>
      </c>
      <c r="G47" s="52"/>
      <c r="H47" s="52"/>
      <c r="I47" s="52" t="s">
        <v>28</v>
      </c>
      <c r="J47" s="52"/>
      <c r="K47" s="52"/>
      <c r="L47" s="50" t="s">
        <v>599</v>
      </c>
      <c r="M47" s="52" t="s">
        <v>149</v>
      </c>
      <c r="N47" s="52" t="s">
        <v>150</v>
      </c>
      <c r="O47" s="20">
        <v>231.5</v>
      </c>
      <c r="P47" s="20" t="s">
        <v>130</v>
      </c>
      <c r="Q47" s="20" t="s">
        <v>130</v>
      </c>
      <c r="R47" s="20">
        <v>58.3</v>
      </c>
      <c r="S47" s="21">
        <v>375</v>
      </c>
      <c r="T47" s="21">
        <v>460</v>
      </c>
      <c r="U47" s="19">
        <v>505</v>
      </c>
      <c r="V47" s="19" t="s">
        <v>130</v>
      </c>
      <c r="W47" s="19">
        <v>460</v>
      </c>
      <c r="X47" s="19">
        <v>480</v>
      </c>
      <c r="Y47" s="21">
        <v>382</v>
      </c>
      <c r="Z47" s="21">
        <v>193.73136896484399</v>
      </c>
      <c r="AA47" s="21">
        <v>83.771474843749999</v>
      </c>
      <c r="AB47" s="21">
        <v>108.677501651163</v>
      </c>
      <c r="AC47" s="21">
        <v>134.57599829457362</v>
      </c>
      <c r="AD47" s="19">
        <v>175.0554980544747</v>
      </c>
      <c r="AE47" s="21">
        <v>97305</v>
      </c>
      <c r="AF47" s="21">
        <v>49595.230454999997</v>
      </c>
      <c r="AG47" s="21">
        <v>21445.49756</v>
      </c>
      <c r="AH47" s="21">
        <v>28038.795426000001</v>
      </c>
      <c r="AI47" s="21">
        <v>34720.607559999997</v>
      </c>
      <c r="AJ47" s="19">
        <v>44989.262999999999</v>
      </c>
      <c r="AK47" s="21">
        <v>34810</v>
      </c>
      <c r="AL47" s="21">
        <v>60900</v>
      </c>
      <c r="AM47" s="21">
        <v>71284</v>
      </c>
      <c r="AN47" s="21">
        <v>57200</v>
      </c>
      <c r="AO47" s="21">
        <v>70645</v>
      </c>
      <c r="AP47" s="21">
        <v>80663</v>
      </c>
      <c r="AR47" s="25"/>
      <c r="AS47" s="24"/>
      <c r="AT47" s="24"/>
      <c r="AU47" s="24"/>
    </row>
    <row r="48" spans="1:47" s="75" customFormat="1" ht="18">
      <c r="A48" s="69" t="s">
        <v>127</v>
      </c>
      <c r="B48" s="70">
        <v>42867</v>
      </c>
      <c r="C48" s="71" t="s">
        <v>0</v>
      </c>
      <c r="D48" s="71" t="s">
        <v>18</v>
      </c>
      <c r="E48" s="71" t="s">
        <v>656</v>
      </c>
      <c r="F48" s="71">
        <v>50</v>
      </c>
      <c r="G48" s="71"/>
      <c r="H48" s="71"/>
      <c r="I48" s="71" t="s">
        <v>28</v>
      </c>
      <c r="J48" s="71"/>
      <c r="K48" s="71"/>
      <c r="L48" s="92" t="s">
        <v>599</v>
      </c>
      <c r="M48" s="71" t="s">
        <v>151</v>
      </c>
      <c r="N48" s="78" t="s">
        <v>152</v>
      </c>
      <c r="O48" s="85">
        <v>1840</v>
      </c>
      <c r="P48" s="85" t="s">
        <v>130</v>
      </c>
      <c r="Q48" s="85" t="s">
        <v>130</v>
      </c>
      <c r="R48" s="85">
        <v>575</v>
      </c>
      <c r="S48" s="86">
        <v>15722</v>
      </c>
      <c r="T48" s="86">
        <v>16630</v>
      </c>
      <c r="U48" s="91" t="s">
        <v>130</v>
      </c>
      <c r="V48" s="91" t="s">
        <v>130</v>
      </c>
      <c r="W48" s="91" t="s">
        <v>639</v>
      </c>
      <c r="X48" s="91" t="s">
        <v>639</v>
      </c>
      <c r="Y48" s="86">
        <v>2713</v>
      </c>
      <c r="Z48" s="86">
        <v>1363.90087242969</v>
      </c>
      <c r="AA48" s="86">
        <v>3042.3058883656299</v>
      </c>
      <c r="AB48" s="86">
        <v>2960.26106383561</v>
      </c>
      <c r="AC48" s="86" t="s">
        <v>639</v>
      </c>
      <c r="AD48" s="86" t="s">
        <v>639</v>
      </c>
      <c r="AE48" s="86">
        <v>691766</v>
      </c>
      <c r="AF48" s="86">
        <v>349158.62334200001</v>
      </c>
      <c r="AG48" s="86">
        <v>778830.30742159998</v>
      </c>
      <c r="AH48" s="86">
        <v>216099.05765999999</v>
      </c>
      <c r="AI48" s="86" t="s">
        <v>639</v>
      </c>
      <c r="AJ48" s="86" t="s">
        <v>639</v>
      </c>
      <c r="AK48" s="86">
        <v>5714000</v>
      </c>
      <c r="AL48" s="86">
        <v>5924000</v>
      </c>
      <c r="AM48" s="86">
        <v>6642000</v>
      </c>
      <c r="AN48" s="86" t="s">
        <v>130</v>
      </c>
      <c r="AO48" s="86" t="s">
        <v>639</v>
      </c>
      <c r="AP48" s="86" t="s">
        <v>639</v>
      </c>
    </row>
    <row r="49" spans="1:54" s="40" customFormat="1" ht="18">
      <c r="A49" s="47" t="s">
        <v>127</v>
      </c>
      <c r="B49" s="51">
        <v>42888</v>
      </c>
      <c r="C49" s="52" t="s">
        <v>0</v>
      </c>
      <c r="D49" s="52" t="s">
        <v>14</v>
      </c>
      <c r="E49" s="52" t="s">
        <v>153</v>
      </c>
      <c r="F49" s="52">
        <v>20</v>
      </c>
      <c r="G49" s="52"/>
      <c r="H49" s="52"/>
      <c r="I49" s="52" t="s">
        <v>211</v>
      </c>
      <c r="J49" s="52"/>
      <c r="K49" s="52"/>
      <c r="L49" s="50" t="s">
        <v>599</v>
      </c>
      <c r="M49" s="52" t="s">
        <v>53</v>
      </c>
      <c r="N49" s="52" t="s">
        <v>154</v>
      </c>
      <c r="O49" s="20">
        <v>37.299999999999997</v>
      </c>
      <c r="P49" s="20" t="s">
        <v>130</v>
      </c>
      <c r="Q49" s="20" t="s">
        <v>130</v>
      </c>
      <c r="R49" s="20">
        <v>12.5</v>
      </c>
      <c r="S49" s="21">
        <v>9</v>
      </c>
      <c r="T49" s="21">
        <v>38</v>
      </c>
      <c r="U49" s="19" t="s">
        <v>130</v>
      </c>
      <c r="V49" s="19">
        <v>35</v>
      </c>
      <c r="W49" s="19">
        <v>41</v>
      </c>
      <c r="X49" s="19">
        <v>48</v>
      </c>
      <c r="Y49" s="21">
        <v>44</v>
      </c>
      <c r="Z49" s="21">
        <v>20.291979570312499</v>
      </c>
      <c r="AA49" s="21">
        <v>18.493550078125001</v>
      </c>
      <c r="AB49" s="21">
        <v>110.189041757813</v>
      </c>
      <c r="AC49" s="21">
        <v>94.222784302325593</v>
      </c>
      <c r="AD49" s="19">
        <v>44.152649805447474</v>
      </c>
      <c r="AE49" s="21">
        <v>11098</v>
      </c>
      <c r="AF49" s="21">
        <v>5194.7467699999997</v>
      </c>
      <c r="AG49" s="21">
        <v>4734.3488200000002</v>
      </c>
      <c r="AH49" s="21">
        <v>28208.394690000001</v>
      </c>
      <c r="AI49" s="21">
        <v>24309.478350000001</v>
      </c>
      <c r="AJ49" s="19">
        <v>11347.231000000002</v>
      </c>
      <c r="AK49" s="21">
        <v>2379</v>
      </c>
      <c r="AL49" s="21">
        <v>79</v>
      </c>
      <c r="AM49" s="21">
        <v>91</v>
      </c>
      <c r="AN49" s="21">
        <v>3092</v>
      </c>
      <c r="AO49" s="21">
        <v>298</v>
      </c>
      <c r="AP49" s="21">
        <v>785</v>
      </c>
    </row>
    <row r="50" spans="1:54" s="40" customFormat="1" ht="18">
      <c r="A50" s="47" t="s">
        <v>127</v>
      </c>
      <c r="B50" s="51">
        <v>42894</v>
      </c>
      <c r="C50" s="52" t="s">
        <v>0</v>
      </c>
      <c r="D50" s="52" t="s">
        <v>18</v>
      </c>
      <c r="E50" s="52" t="s">
        <v>155</v>
      </c>
      <c r="F50" s="52">
        <v>50</v>
      </c>
      <c r="G50" s="52"/>
      <c r="H50" s="52"/>
      <c r="I50" s="52" t="s">
        <v>28</v>
      </c>
      <c r="J50" s="52"/>
      <c r="K50" s="52"/>
      <c r="L50" s="50" t="s">
        <v>599</v>
      </c>
      <c r="M50" s="52" t="s">
        <v>53</v>
      </c>
      <c r="N50" s="52" t="s">
        <v>156</v>
      </c>
      <c r="O50" s="20">
        <v>108.7</v>
      </c>
      <c r="P50" s="20" t="s">
        <v>130</v>
      </c>
      <c r="Q50" s="20" t="s">
        <v>130</v>
      </c>
      <c r="R50" s="20">
        <v>45.8</v>
      </c>
      <c r="S50" s="21">
        <v>90</v>
      </c>
      <c r="T50" s="21" t="s">
        <v>130</v>
      </c>
      <c r="U50" s="19">
        <v>181</v>
      </c>
      <c r="V50" s="19">
        <v>146</v>
      </c>
      <c r="W50" s="19">
        <v>134</v>
      </c>
      <c r="X50" s="19">
        <v>146</v>
      </c>
      <c r="Y50" s="21">
        <v>164</v>
      </c>
      <c r="Z50" s="21">
        <v>165.325536611328</v>
      </c>
      <c r="AA50" s="21">
        <v>199.56356207812499</v>
      </c>
      <c r="AB50" s="21">
        <v>391.75116486821702</v>
      </c>
      <c r="AC50" s="21">
        <v>494.6537192248062</v>
      </c>
      <c r="AD50" s="19">
        <v>82.946311284046701</v>
      </c>
      <c r="AE50" s="21">
        <v>41700</v>
      </c>
      <c r="AF50" s="21">
        <v>42323.337372499998</v>
      </c>
      <c r="AG50" s="21">
        <v>51088.271891999997</v>
      </c>
      <c r="AH50" s="21">
        <v>101071.800536</v>
      </c>
      <c r="AI50" s="21">
        <v>127620.65956</v>
      </c>
      <c r="AJ50" s="19">
        <v>21317.202000000001</v>
      </c>
      <c r="AK50" s="21">
        <v>16410</v>
      </c>
      <c r="AL50" s="21">
        <v>23260</v>
      </c>
      <c r="AM50" s="21">
        <v>20431.5</v>
      </c>
      <c r="AN50" s="21">
        <v>21684.6</v>
      </c>
      <c r="AO50" s="21">
        <v>21771.9</v>
      </c>
      <c r="AP50" s="21">
        <v>24142.9</v>
      </c>
    </row>
    <row r="51" spans="1:54" s="40" customFormat="1" ht="18">
      <c r="A51" s="47" t="s">
        <v>127</v>
      </c>
      <c r="B51" s="51">
        <v>42899</v>
      </c>
      <c r="C51" s="52" t="s">
        <v>0</v>
      </c>
      <c r="D51" s="52" t="s">
        <v>18</v>
      </c>
      <c r="E51" s="52" t="s">
        <v>157</v>
      </c>
      <c r="F51" s="52">
        <v>40</v>
      </c>
      <c r="G51" s="52"/>
      <c r="H51" s="52"/>
      <c r="I51" s="52" t="s">
        <v>21</v>
      </c>
      <c r="J51" s="52"/>
      <c r="K51" s="52"/>
      <c r="L51" s="50" t="s">
        <v>599</v>
      </c>
      <c r="M51" s="52" t="s">
        <v>53</v>
      </c>
      <c r="N51" s="52" t="s">
        <v>158</v>
      </c>
      <c r="O51" s="20">
        <v>476.2</v>
      </c>
      <c r="P51" s="20" t="s">
        <v>130</v>
      </c>
      <c r="Q51" s="20" t="s">
        <v>130</v>
      </c>
      <c r="R51" s="20">
        <v>203.6</v>
      </c>
      <c r="S51" s="21">
        <v>4053</v>
      </c>
      <c r="T51" s="21">
        <v>3899</v>
      </c>
      <c r="U51" s="19">
        <v>3926</v>
      </c>
      <c r="V51" s="19">
        <v>3838</v>
      </c>
      <c r="W51" s="19">
        <v>4029</v>
      </c>
      <c r="X51" s="19">
        <v>1300</v>
      </c>
      <c r="Y51" s="21">
        <v>536</v>
      </c>
      <c r="Z51" s="21">
        <v>215.46718750781201</v>
      </c>
      <c r="AA51" s="21">
        <v>58.963148750000002</v>
      </c>
      <c r="AB51" s="21">
        <v>81.127254860465101</v>
      </c>
      <c r="AC51" s="21">
        <v>59.159989767441857</v>
      </c>
      <c r="AD51" s="19">
        <v>33.412447470817121</v>
      </c>
      <c r="AE51" s="21">
        <v>136673</v>
      </c>
      <c r="AF51" s="21">
        <v>55159.600001999999</v>
      </c>
      <c r="AG51" s="21">
        <v>15094.566080000001</v>
      </c>
      <c r="AH51" s="21">
        <v>20930.831753999999</v>
      </c>
      <c r="AI51" s="21">
        <v>15263.27736</v>
      </c>
      <c r="AJ51" s="19">
        <v>8586.9989999999998</v>
      </c>
      <c r="AK51" s="21">
        <v>661320</v>
      </c>
      <c r="AL51" s="21">
        <v>646197</v>
      </c>
      <c r="AM51" s="21">
        <v>671151</v>
      </c>
      <c r="AN51" s="21">
        <v>561833</v>
      </c>
      <c r="AO51" s="21">
        <v>276814</v>
      </c>
      <c r="AP51" s="21">
        <v>337430</v>
      </c>
    </row>
    <row r="52" spans="1:54" s="40" customFormat="1" ht="18">
      <c r="A52" s="47" t="s">
        <v>127</v>
      </c>
      <c r="B52" s="51">
        <v>42901</v>
      </c>
      <c r="C52" s="52" t="s">
        <v>0</v>
      </c>
      <c r="D52" s="52" t="s">
        <v>18</v>
      </c>
      <c r="E52" s="52" t="s">
        <v>159</v>
      </c>
      <c r="F52" s="52">
        <v>40</v>
      </c>
      <c r="G52" s="52"/>
      <c r="H52" s="52"/>
      <c r="I52" s="52" t="s">
        <v>21</v>
      </c>
      <c r="J52" s="52"/>
      <c r="K52" s="52"/>
      <c r="L52" s="50" t="s">
        <v>599</v>
      </c>
      <c r="M52" s="52" t="s">
        <v>53</v>
      </c>
      <c r="N52" s="52" t="s">
        <v>160</v>
      </c>
      <c r="O52" s="20">
        <v>5778.7</v>
      </c>
      <c r="P52" s="20" t="s">
        <v>130</v>
      </c>
      <c r="Q52" s="20" t="s">
        <v>130</v>
      </c>
      <c r="R52" s="20">
        <v>1155.7</v>
      </c>
      <c r="S52" s="21">
        <v>6300</v>
      </c>
      <c r="T52" s="21" t="s">
        <v>130</v>
      </c>
      <c r="U52" s="19">
        <v>6715</v>
      </c>
      <c r="V52" s="19">
        <v>6606</v>
      </c>
      <c r="W52" s="19">
        <v>6893</v>
      </c>
      <c r="X52" s="19">
        <v>7529</v>
      </c>
      <c r="Y52" s="21">
        <v>2719</v>
      </c>
      <c r="Z52" s="21">
        <v>1611.1048296874999</v>
      </c>
      <c r="AA52" s="21">
        <v>1006.78081222656</v>
      </c>
      <c r="AB52" s="21">
        <v>1134.1366068217101</v>
      </c>
      <c r="AC52" s="21">
        <v>1496.0077804263567</v>
      </c>
      <c r="AD52" s="19">
        <v>2097.2762645914395</v>
      </c>
      <c r="AE52" s="21">
        <v>693412</v>
      </c>
      <c r="AF52" s="21">
        <v>412442.83639999997</v>
      </c>
      <c r="AG52" s="21">
        <v>257735.88793</v>
      </c>
      <c r="AH52" s="21">
        <v>292607.24456000002</v>
      </c>
      <c r="AI52" s="21">
        <v>385970.00735000003</v>
      </c>
      <c r="AJ52" s="19">
        <v>539000</v>
      </c>
      <c r="AK52" s="21">
        <v>3910300</v>
      </c>
      <c r="AL52" s="21">
        <v>8972100</v>
      </c>
      <c r="AM52" s="21">
        <v>9646000</v>
      </c>
      <c r="AN52" s="21">
        <v>9882800</v>
      </c>
      <c r="AO52" s="21">
        <v>10441200</v>
      </c>
      <c r="AP52" s="21">
        <v>11172100</v>
      </c>
    </row>
    <row r="53" spans="1:54" s="40" customFormat="1" ht="18">
      <c r="A53" s="47" t="s">
        <v>127</v>
      </c>
      <c r="B53" s="51">
        <v>42934</v>
      </c>
      <c r="C53" s="52" t="s">
        <v>0</v>
      </c>
      <c r="D53" s="52" t="s">
        <v>14</v>
      </c>
      <c r="E53" s="52" t="s">
        <v>161</v>
      </c>
      <c r="F53" s="52">
        <v>50</v>
      </c>
      <c r="G53" s="52"/>
      <c r="H53" s="52"/>
      <c r="I53" s="52" t="s">
        <v>28</v>
      </c>
      <c r="J53" s="52"/>
      <c r="K53" s="52"/>
      <c r="L53" s="50" t="s">
        <v>599</v>
      </c>
      <c r="M53" s="52" t="s">
        <v>162</v>
      </c>
      <c r="N53" s="52" t="s">
        <v>163</v>
      </c>
      <c r="O53" s="20">
        <v>14</v>
      </c>
      <c r="P53" s="20" t="s">
        <v>130</v>
      </c>
      <c r="Q53" s="20" t="s">
        <v>130</v>
      </c>
      <c r="R53" s="20">
        <v>6</v>
      </c>
      <c r="S53" s="21">
        <v>28</v>
      </c>
      <c r="T53" s="21">
        <v>36</v>
      </c>
      <c r="U53" s="19" t="s">
        <v>130</v>
      </c>
      <c r="V53" s="19" t="s">
        <v>130</v>
      </c>
      <c r="W53" s="19">
        <v>46</v>
      </c>
      <c r="X53" s="19">
        <v>45</v>
      </c>
      <c r="Y53" s="21">
        <v>14</v>
      </c>
      <c r="Z53" s="21">
        <v>7.2824284375000001</v>
      </c>
      <c r="AA53" s="21">
        <v>2.1383423046874999</v>
      </c>
      <c r="AB53" s="21">
        <v>253.900433398437</v>
      </c>
      <c r="AC53" s="21">
        <v>131.75516232558138</v>
      </c>
      <c r="AD53" s="19">
        <v>28.871789883268484</v>
      </c>
      <c r="AE53" s="21">
        <v>3474</v>
      </c>
      <c r="AF53" s="21">
        <v>1864.30168</v>
      </c>
      <c r="AG53" s="21">
        <v>547.41562999999996</v>
      </c>
      <c r="AH53" s="21">
        <v>64998.510950000004</v>
      </c>
      <c r="AI53" s="21">
        <v>33992.831879999998</v>
      </c>
      <c r="AJ53" s="19">
        <v>7420.05</v>
      </c>
      <c r="AK53" s="21">
        <v>4756</v>
      </c>
      <c r="AL53" s="21">
        <v>5151</v>
      </c>
      <c r="AM53" s="21">
        <v>6170.3370000000004</v>
      </c>
      <c r="AN53" s="21">
        <v>6659.6319999999996</v>
      </c>
      <c r="AO53" s="21">
        <v>6317.4809999999998</v>
      </c>
      <c r="AP53" s="21">
        <v>7163.2879999999996</v>
      </c>
    </row>
    <row r="54" spans="1:54" s="75" customFormat="1" ht="18">
      <c r="A54" s="69" t="s">
        <v>127</v>
      </c>
      <c r="B54" s="70">
        <v>43018</v>
      </c>
      <c r="C54" s="71" t="s">
        <v>0</v>
      </c>
      <c r="D54" s="71" t="s">
        <v>18</v>
      </c>
      <c r="E54" s="71" t="s">
        <v>657</v>
      </c>
      <c r="F54" s="71">
        <v>20</v>
      </c>
      <c r="G54" s="71"/>
      <c r="H54" s="71"/>
      <c r="I54" s="71" t="s">
        <v>211</v>
      </c>
      <c r="J54" s="71"/>
      <c r="K54" s="71"/>
      <c r="L54" s="92" t="s">
        <v>599</v>
      </c>
      <c r="M54" s="71" t="s">
        <v>164</v>
      </c>
      <c r="N54" s="78" t="s">
        <v>165</v>
      </c>
      <c r="O54" s="85">
        <v>113.4</v>
      </c>
      <c r="P54" s="85" t="s">
        <v>130</v>
      </c>
      <c r="Q54" s="85" t="s">
        <v>130</v>
      </c>
      <c r="R54" s="85">
        <v>38.1</v>
      </c>
      <c r="S54" s="86">
        <v>72</v>
      </c>
      <c r="T54" s="86" t="s">
        <v>130</v>
      </c>
      <c r="U54" s="91" t="s">
        <v>130</v>
      </c>
      <c r="V54" s="91" t="s">
        <v>130</v>
      </c>
      <c r="W54" s="91" t="s">
        <v>639</v>
      </c>
      <c r="X54" s="91" t="s">
        <v>639</v>
      </c>
      <c r="Y54" s="86">
        <v>50</v>
      </c>
      <c r="Z54" s="86">
        <v>74.912593457031207</v>
      </c>
      <c r="AA54" s="86">
        <v>81.134671935096193</v>
      </c>
      <c r="AB54" s="86" t="s">
        <v>130</v>
      </c>
      <c r="AC54" s="86" t="s">
        <v>639</v>
      </c>
      <c r="AD54" s="86" t="s">
        <v>639</v>
      </c>
      <c r="AE54" s="86">
        <v>12718</v>
      </c>
      <c r="AF54" s="86">
        <v>19177.623925</v>
      </c>
      <c r="AG54" s="86">
        <v>16876.011762499998</v>
      </c>
      <c r="AH54" s="86" t="s">
        <v>130</v>
      </c>
      <c r="AI54" s="86" t="s">
        <v>639</v>
      </c>
      <c r="AJ54" s="86" t="s">
        <v>639</v>
      </c>
      <c r="AK54" s="86">
        <v>1766</v>
      </c>
      <c r="AL54" s="86">
        <v>1176</v>
      </c>
      <c r="AM54" s="86" t="s">
        <v>130</v>
      </c>
      <c r="AN54" s="86" t="s">
        <v>130</v>
      </c>
      <c r="AO54" s="86" t="s">
        <v>639</v>
      </c>
      <c r="AP54" s="86" t="s">
        <v>639</v>
      </c>
    </row>
    <row r="55" spans="1:54" s="40" customFormat="1" ht="18">
      <c r="A55" s="47" t="s">
        <v>127</v>
      </c>
      <c r="B55" s="51">
        <v>43019</v>
      </c>
      <c r="C55" s="52" t="s">
        <v>0</v>
      </c>
      <c r="D55" s="52" t="s">
        <v>14</v>
      </c>
      <c r="E55" s="52" t="s">
        <v>166</v>
      </c>
      <c r="F55" s="52">
        <v>50</v>
      </c>
      <c r="G55" s="52"/>
      <c r="H55" s="52"/>
      <c r="I55" s="52" t="s">
        <v>28</v>
      </c>
      <c r="J55" s="52"/>
      <c r="K55" s="52"/>
      <c r="L55" s="50" t="s">
        <v>599</v>
      </c>
      <c r="M55" s="52" t="s">
        <v>167</v>
      </c>
      <c r="N55" s="52" t="s">
        <v>168</v>
      </c>
      <c r="O55" s="20">
        <v>22.1</v>
      </c>
      <c r="P55" s="20" t="s">
        <v>130</v>
      </c>
      <c r="Q55" s="20" t="s">
        <v>130</v>
      </c>
      <c r="R55" s="20">
        <v>7.4</v>
      </c>
      <c r="S55" s="21">
        <v>55</v>
      </c>
      <c r="T55" s="21">
        <v>62</v>
      </c>
      <c r="U55" s="19">
        <v>66</v>
      </c>
      <c r="V55" s="19" t="s">
        <v>130</v>
      </c>
      <c r="W55" s="19" t="s">
        <v>130</v>
      </c>
      <c r="X55" s="19" t="s">
        <v>130</v>
      </c>
      <c r="Y55" s="21">
        <v>19</v>
      </c>
      <c r="Z55" s="21">
        <v>12.076062226562501</v>
      </c>
      <c r="AA55" s="21">
        <v>9.2892978867187495</v>
      </c>
      <c r="AB55" s="21">
        <v>37.985517674418602</v>
      </c>
      <c r="AC55" s="21">
        <v>22.16691527131783</v>
      </c>
      <c r="AD55" s="19">
        <v>12.658256809338521</v>
      </c>
      <c r="AE55" s="21">
        <v>4772</v>
      </c>
      <c r="AF55" s="21">
        <v>3091.4719300000002</v>
      </c>
      <c r="AG55" s="21">
        <v>2378.0602589999999</v>
      </c>
      <c r="AH55" s="21">
        <v>9800.2635599999994</v>
      </c>
      <c r="AI55" s="21">
        <v>5719.0641400000004</v>
      </c>
      <c r="AJ55" s="19">
        <v>3253.172</v>
      </c>
      <c r="AK55" s="21">
        <v>10667</v>
      </c>
      <c r="AL55" s="21">
        <v>10667</v>
      </c>
      <c r="AM55" s="21">
        <v>12324</v>
      </c>
      <c r="AN55" s="21">
        <v>8878</v>
      </c>
      <c r="AO55" s="21">
        <v>5312</v>
      </c>
      <c r="AP55" s="21">
        <v>5851</v>
      </c>
    </row>
    <row r="56" spans="1:54" s="40" customFormat="1" ht="18">
      <c r="A56" s="47" t="s">
        <v>127</v>
      </c>
      <c r="B56" s="51">
        <v>43027</v>
      </c>
      <c r="C56" s="52" t="s">
        <v>0</v>
      </c>
      <c r="D56" s="52" t="s">
        <v>18</v>
      </c>
      <c r="E56" s="52" t="s">
        <v>169</v>
      </c>
      <c r="F56" s="52">
        <v>40</v>
      </c>
      <c r="G56" s="52"/>
      <c r="H56" s="52"/>
      <c r="I56" s="52" t="s">
        <v>21</v>
      </c>
      <c r="J56" s="52"/>
      <c r="K56" s="52"/>
      <c r="L56" s="50" t="s">
        <v>599</v>
      </c>
      <c r="M56" s="52" t="s">
        <v>170</v>
      </c>
      <c r="N56" s="52" t="s">
        <v>171</v>
      </c>
      <c r="O56" s="20">
        <v>1609.7</v>
      </c>
      <c r="P56" s="20" t="s">
        <v>130</v>
      </c>
      <c r="Q56" s="20" t="s">
        <v>130</v>
      </c>
      <c r="R56" s="20">
        <v>541.5</v>
      </c>
      <c r="S56" s="21">
        <v>4450</v>
      </c>
      <c r="T56" s="21" t="s">
        <v>130</v>
      </c>
      <c r="U56" s="19">
        <v>6597</v>
      </c>
      <c r="V56" s="19">
        <v>5748</v>
      </c>
      <c r="W56" s="19">
        <v>6091</v>
      </c>
      <c r="X56" s="19">
        <v>6525</v>
      </c>
      <c r="Y56" s="21">
        <v>1010</v>
      </c>
      <c r="Z56" s="21">
        <v>1417.08700767969</v>
      </c>
      <c r="AA56" s="21">
        <v>1655.9592720703099</v>
      </c>
      <c r="AB56" s="21">
        <v>1210.08722441085</v>
      </c>
      <c r="AC56" s="21">
        <v>1660.3705510465118</v>
      </c>
      <c r="AD56" s="19">
        <v>817.12062256809338</v>
      </c>
      <c r="AE56" s="21">
        <v>257469</v>
      </c>
      <c r="AF56" s="21">
        <v>362774.27396600001</v>
      </c>
      <c r="AG56" s="21">
        <v>423925.57364999998</v>
      </c>
      <c r="AH56" s="21">
        <v>312202.503898</v>
      </c>
      <c r="AI56" s="21">
        <v>428375.60217000003</v>
      </c>
      <c r="AJ56" s="19">
        <v>210000</v>
      </c>
      <c r="AK56" s="21">
        <v>912400</v>
      </c>
      <c r="AL56" s="21">
        <v>1017100</v>
      </c>
      <c r="AM56" s="21">
        <v>1001335</v>
      </c>
      <c r="AN56" s="21">
        <v>777000</v>
      </c>
      <c r="AO56" s="21">
        <v>1038600</v>
      </c>
      <c r="AP56" s="21">
        <v>1205800</v>
      </c>
    </row>
    <row r="57" spans="1:54" s="40" customFormat="1" ht="18">
      <c r="A57" s="47" t="s">
        <v>127</v>
      </c>
      <c r="B57" s="51">
        <v>43033</v>
      </c>
      <c r="C57" s="52" t="s">
        <v>0</v>
      </c>
      <c r="D57" s="52" t="s">
        <v>14</v>
      </c>
      <c r="E57" s="52" t="s">
        <v>172</v>
      </c>
      <c r="F57" s="52">
        <v>20</v>
      </c>
      <c r="G57" s="52"/>
      <c r="H57" s="52"/>
      <c r="I57" s="52" t="s">
        <v>211</v>
      </c>
      <c r="J57" s="52"/>
      <c r="K57" s="52"/>
      <c r="L57" s="50" t="s">
        <v>599</v>
      </c>
      <c r="M57" s="52" t="s">
        <v>173</v>
      </c>
      <c r="N57" s="52" t="s">
        <v>174</v>
      </c>
      <c r="O57" s="20">
        <v>47.5</v>
      </c>
      <c r="P57" s="20" t="s">
        <v>130</v>
      </c>
      <c r="Q57" s="20" t="s">
        <v>130</v>
      </c>
      <c r="R57" s="20">
        <v>19.600000000000001</v>
      </c>
      <c r="S57" s="21">
        <v>11</v>
      </c>
      <c r="T57" s="21" t="s">
        <v>130</v>
      </c>
      <c r="U57" s="19">
        <v>18</v>
      </c>
      <c r="V57" s="19">
        <v>17</v>
      </c>
      <c r="W57" s="19" t="s">
        <v>130</v>
      </c>
      <c r="X57" s="19" t="s">
        <v>130</v>
      </c>
      <c r="Y57" s="21">
        <v>15</v>
      </c>
      <c r="Z57" s="21">
        <v>12.6978561796875</v>
      </c>
      <c r="AA57" s="21">
        <v>20.377614265624999</v>
      </c>
      <c r="AB57" s="21">
        <v>535.51337484496105</v>
      </c>
      <c r="AC57" s="21">
        <v>673.72764065891477</v>
      </c>
      <c r="AD57" s="19">
        <v>73.211957198443585</v>
      </c>
      <c r="AE57" s="21">
        <v>3760</v>
      </c>
      <c r="AF57" s="21">
        <v>3250.6511820000001</v>
      </c>
      <c r="AG57" s="21">
        <v>5216.6692519999997</v>
      </c>
      <c r="AH57" s="21">
        <v>138162.45071</v>
      </c>
      <c r="AI57" s="21">
        <v>173821.73129</v>
      </c>
      <c r="AJ57" s="19">
        <v>18815.473000000002</v>
      </c>
      <c r="AK57" s="21">
        <v>164</v>
      </c>
      <c r="AL57" s="21" t="s">
        <v>130</v>
      </c>
      <c r="AM57" s="21">
        <v>0</v>
      </c>
      <c r="AN57" s="21">
        <v>0</v>
      </c>
      <c r="AO57" s="21">
        <v>0</v>
      </c>
      <c r="AP57" s="21">
        <v>0</v>
      </c>
    </row>
    <row r="58" spans="1:54" s="40" customFormat="1" ht="18">
      <c r="A58" s="47" t="s">
        <v>127</v>
      </c>
      <c r="B58" s="51">
        <v>43074</v>
      </c>
      <c r="C58" s="52" t="s">
        <v>0</v>
      </c>
      <c r="D58" s="52" t="s">
        <v>18</v>
      </c>
      <c r="E58" s="52" t="s">
        <v>175</v>
      </c>
      <c r="F58" s="52">
        <v>20</v>
      </c>
      <c r="G58" s="52"/>
      <c r="H58" s="52"/>
      <c r="I58" s="52" t="s">
        <v>211</v>
      </c>
      <c r="J58" s="52"/>
      <c r="K58" s="52"/>
      <c r="L58" s="50" t="s">
        <v>599</v>
      </c>
      <c r="M58" s="52" t="s">
        <v>176</v>
      </c>
      <c r="N58" s="52" t="s">
        <v>177</v>
      </c>
      <c r="O58" s="20">
        <v>112</v>
      </c>
      <c r="P58" s="20" t="s">
        <v>130</v>
      </c>
      <c r="Q58" s="20" t="s">
        <v>130</v>
      </c>
      <c r="R58" s="20">
        <v>27</v>
      </c>
      <c r="S58" s="21">
        <v>13</v>
      </c>
      <c r="T58" s="21" t="s">
        <v>130</v>
      </c>
      <c r="U58" s="19" t="s">
        <v>130</v>
      </c>
      <c r="V58" s="19" t="s">
        <v>130</v>
      </c>
      <c r="W58" s="19">
        <v>26</v>
      </c>
      <c r="X58" s="19">
        <v>19</v>
      </c>
      <c r="Y58" s="21">
        <v>11</v>
      </c>
      <c r="Z58" s="21">
        <v>23.394518953125001</v>
      </c>
      <c r="AA58" s="21">
        <v>28.070755558593799</v>
      </c>
      <c r="AB58" s="21">
        <v>106.438244031008</v>
      </c>
      <c r="AC58" s="21">
        <v>627.95000403100778</v>
      </c>
      <c r="AD58" s="19">
        <v>151.03234630350195</v>
      </c>
      <c r="AE58" s="21">
        <v>2698</v>
      </c>
      <c r="AF58" s="21">
        <v>5988.9968520000002</v>
      </c>
      <c r="AG58" s="21">
        <v>7186.1134229999998</v>
      </c>
      <c r="AH58" s="21">
        <v>27461.06696</v>
      </c>
      <c r="AI58" s="21">
        <v>162011.10104000001</v>
      </c>
      <c r="AJ58" s="19">
        <v>38815.313000000002</v>
      </c>
      <c r="AK58" s="21">
        <v>1939</v>
      </c>
      <c r="AL58" s="21">
        <v>963</v>
      </c>
      <c r="AM58" s="21">
        <v>1999.165</v>
      </c>
      <c r="AN58" s="21">
        <v>2062</v>
      </c>
      <c r="AO58" s="21">
        <v>2670</v>
      </c>
      <c r="AP58" s="21">
        <v>2341</v>
      </c>
    </row>
    <row r="59" spans="1:54" s="40" customFormat="1" ht="18">
      <c r="A59" s="47" t="s">
        <v>631</v>
      </c>
      <c r="B59" s="51">
        <v>42941</v>
      </c>
      <c r="C59" s="52" t="s">
        <v>0</v>
      </c>
      <c r="D59" s="52" t="s">
        <v>14</v>
      </c>
      <c r="E59" s="52" t="s">
        <v>178</v>
      </c>
      <c r="F59" s="52">
        <v>65</v>
      </c>
      <c r="G59" s="52">
        <v>55</v>
      </c>
      <c r="H59" s="52"/>
      <c r="I59" s="52" t="s">
        <v>611</v>
      </c>
      <c r="J59" s="52" t="s">
        <v>611</v>
      </c>
      <c r="K59" s="52"/>
      <c r="L59" s="50" t="s">
        <v>599</v>
      </c>
      <c r="M59" s="52" t="s">
        <v>179</v>
      </c>
      <c r="N59" s="52" t="s">
        <v>180</v>
      </c>
      <c r="O59" s="20">
        <v>270</v>
      </c>
      <c r="P59" s="20">
        <v>270</v>
      </c>
      <c r="Q59" s="20">
        <v>0</v>
      </c>
      <c r="R59" s="20">
        <v>270</v>
      </c>
      <c r="S59" s="21">
        <v>28</v>
      </c>
      <c r="T59" s="21" t="s">
        <v>130</v>
      </c>
      <c r="U59" s="19">
        <v>0</v>
      </c>
      <c r="V59" s="19">
        <v>0</v>
      </c>
      <c r="W59" s="19" t="s">
        <v>130</v>
      </c>
      <c r="X59" s="19" t="s">
        <v>130</v>
      </c>
      <c r="Y59" s="21">
        <v>88</v>
      </c>
      <c r="Z59" s="21">
        <v>199.82520746988001</v>
      </c>
      <c r="AA59" s="21">
        <v>484.94869276063002</v>
      </c>
      <c r="AB59" s="21">
        <v>576.22364365058399</v>
      </c>
      <c r="AC59" s="21">
        <v>1289.6464163565893</v>
      </c>
      <c r="AD59" s="19">
        <v>1459.1439688715952</v>
      </c>
      <c r="AE59" s="21">
        <v>9810</v>
      </c>
      <c r="AF59" s="21">
        <v>49756.47666</v>
      </c>
      <c r="AG59" s="21">
        <v>123176.9679612</v>
      </c>
      <c r="AH59" s="21">
        <v>148089.47641820001</v>
      </c>
      <c r="AI59" s="21">
        <v>332728.77542000002</v>
      </c>
      <c r="AJ59" s="19">
        <v>375000</v>
      </c>
      <c r="AK59" s="21">
        <v>14570</v>
      </c>
      <c r="AL59" s="21">
        <v>58433</v>
      </c>
      <c r="AM59" s="21">
        <v>21805</v>
      </c>
      <c r="AN59" s="21">
        <v>31279</v>
      </c>
      <c r="AO59" s="21">
        <v>28158</v>
      </c>
      <c r="AP59" s="21">
        <v>116357</v>
      </c>
    </row>
    <row r="60" spans="1:54" s="40" customFormat="1" ht="18">
      <c r="A60" s="47" t="s">
        <v>631</v>
      </c>
      <c r="B60" s="51">
        <v>43021</v>
      </c>
      <c r="C60" s="52" t="s">
        <v>0</v>
      </c>
      <c r="D60" s="52" t="s">
        <v>18</v>
      </c>
      <c r="E60" s="52" t="s">
        <v>181</v>
      </c>
      <c r="F60" s="52">
        <v>40</v>
      </c>
      <c r="G60" s="52">
        <v>15</v>
      </c>
      <c r="H60" s="52"/>
      <c r="I60" s="52" t="s">
        <v>21</v>
      </c>
      <c r="J60" s="52" t="s">
        <v>614</v>
      </c>
      <c r="K60" s="52"/>
      <c r="L60" s="50" t="s">
        <v>599</v>
      </c>
      <c r="M60" s="52" t="s">
        <v>182</v>
      </c>
      <c r="N60" s="52" t="s">
        <v>183</v>
      </c>
      <c r="O60" s="20">
        <v>617</v>
      </c>
      <c r="P60" s="20">
        <v>617</v>
      </c>
      <c r="Q60" s="20">
        <v>0</v>
      </c>
      <c r="R60" s="20">
        <v>617</v>
      </c>
      <c r="S60" s="21">
        <v>85</v>
      </c>
      <c r="T60" s="21" t="s">
        <v>130</v>
      </c>
      <c r="U60" s="19">
        <v>342</v>
      </c>
      <c r="V60" s="19">
        <v>342</v>
      </c>
      <c r="W60" s="19">
        <v>336</v>
      </c>
      <c r="X60" s="19" t="s">
        <v>130</v>
      </c>
      <c r="Y60" s="21">
        <v>510</v>
      </c>
      <c r="Z60" s="21">
        <v>2970.6660996850401</v>
      </c>
      <c r="AA60" s="21">
        <v>1836.6890166109399</v>
      </c>
      <c r="AB60" s="21">
        <v>1771.2907571056201</v>
      </c>
      <c r="AC60" s="21">
        <v>2823.3594704263569</v>
      </c>
      <c r="AD60" s="19">
        <v>2089.4941634241245</v>
      </c>
      <c r="AE60" s="21">
        <v>27530</v>
      </c>
      <c r="AF60" s="21">
        <v>754549.18932</v>
      </c>
      <c r="AG60" s="21">
        <v>470192.38825239998</v>
      </c>
      <c r="AH60" s="21">
        <v>455221.72457614401</v>
      </c>
      <c r="AI60" s="21">
        <v>728426.74337000004</v>
      </c>
      <c r="AJ60" s="19">
        <v>537000</v>
      </c>
      <c r="AK60" s="21">
        <v>1425000</v>
      </c>
      <c r="AL60" s="21">
        <v>84179</v>
      </c>
      <c r="AM60" s="21">
        <v>284637</v>
      </c>
      <c r="AN60" s="21">
        <v>232296</v>
      </c>
      <c r="AO60" s="21">
        <v>476807</v>
      </c>
      <c r="AP60" s="21">
        <v>644706</v>
      </c>
      <c r="AS60" s="42"/>
    </row>
    <row r="61" spans="1:54" s="40" customFormat="1" ht="18">
      <c r="A61" s="47" t="s">
        <v>594</v>
      </c>
      <c r="B61" s="51">
        <v>42851</v>
      </c>
      <c r="C61" s="52" t="s">
        <v>123</v>
      </c>
      <c r="D61" s="52" t="s">
        <v>14</v>
      </c>
      <c r="E61" s="52" t="s">
        <v>184</v>
      </c>
      <c r="F61" s="52">
        <v>10</v>
      </c>
      <c r="G61" s="52">
        <v>45</v>
      </c>
      <c r="H61" s="52"/>
      <c r="I61" s="52" t="s">
        <v>58</v>
      </c>
      <c r="J61" s="52" t="s">
        <v>185</v>
      </c>
      <c r="K61" s="52"/>
      <c r="L61" s="50" t="s">
        <v>599</v>
      </c>
      <c r="M61" s="52" t="s">
        <v>186</v>
      </c>
      <c r="N61" s="52" t="s">
        <v>187</v>
      </c>
      <c r="O61" s="20">
        <v>464.69350400000002</v>
      </c>
      <c r="P61" s="20">
        <v>464.69350400000002</v>
      </c>
      <c r="Q61" s="20">
        <v>0</v>
      </c>
      <c r="R61" s="20">
        <v>464.69350400000002</v>
      </c>
      <c r="S61" s="21">
        <v>592</v>
      </c>
      <c r="T61" s="21">
        <v>651</v>
      </c>
      <c r="U61" s="21">
        <v>610</v>
      </c>
      <c r="V61" s="21">
        <v>601</v>
      </c>
      <c r="W61" s="21">
        <v>1674</v>
      </c>
      <c r="X61" s="21">
        <v>2070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1298194</v>
      </c>
      <c r="AL61" s="21">
        <v>1684972</v>
      </c>
      <c r="AM61" s="21">
        <v>1731337</v>
      </c>
      <c r="AN61" s="21" t="s">
        <v>130</v>
      </c>
      <c r="AO61" s="21">
        <v>1948074.9521988528</v>
      </c>
      <c r="AP61" s="21">
        <f>70286871*0.0303858</f>
        <v>2135722.8048318001</v>
      </c>
      <c r="AR61" s="26"/>
      <c r="AS61" s="27"/>
      <c r="AT61" s="27"/>
      <c r="AU61" s="43"/>
      <c r="AV61" s="27"/>
    </row>
    <row r="62" spans="1:54" s="40" customFormat="1" ht="18">
      <c r="A62" s="47" t="s">
        <v>594</v>
      </c>
      <c r="B62" s="51">
        <v>42913</v>
      </c>
      <c r="C62" s="52" t="s">
        <v>123</v>
      </c>
      <c r="D62" s="52" t="s">
        <v>14</v>
      </c>
      <c r="E62" s="52" t="s">
        <v>188</v>
      </c>
      <c r="F62" s="52">
        <v>10</v>
      </c>
      <c r="G62" s="52">
        <v>45</v>
      </c>
      <c r="H62" s="52"/>
      <c r="I62" s="52" t="s">
        <v>58</v>
      </c>
      <c r="J62" s="52" t="s">
        <v>185</v>
      </c>
      <c r="K62" s="52"/>
      <c r="L62" s="50" t="s">
        <v>599</v>
      </c>
      <c r="M62" s="52" t="s">
        <v>189</v>
      </c>
      <c r="N62" s="52" t="s">
        <v>190</v>
      </c>
      <c r="O62" s="20">
        <v>184.879152</v>
      </c>
      <c r="P62" s="20">
        <v>184.879152</v>
      </c>
      <c r="Q62" s="20">
        <v>0</v>
      </c>
      <c r="R62" s="20">
        <v>184.879152</v>
      </c>
      <c r="S62" s="21">
        <v>23308</v>
      </c>
      <c r="T62" s="21">
        <v>23997</v>
      </c>
      <c r="U62" s="21">
        <v>23273</v>
      </c>
      <c r="V62" s="21">
        <v>17452</v>
      </c>
      <c r="W62" s="21">
        <v>22551</v>
      </c>
      <c r="X62" s="21">
        <v>16750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3674859</v>
      </c>
      <c r="AL62" s="21">
        <v>3664264</v>
      </c>
      <c r="AM62" s="21">
        <v>3568034</v>
      </c>
      <c r="AN62" s="21">
        <v>3746374</v>
      </c>
      <c r="AO62" s="21">
        <v>4218536.3288718928</v>
      </c>
      <c r="AP62" s="21">
        <f>125461361*0.0303858</f>
        <v>3812243.8230738002</v>
      </c>
      <c r="AR62" s="26"/>
      <c r="AS62" s="27"/>
      <c r="AT62" s="27"/>
      <c r="AU62" s="43"/>
      <c r="AV62" s="43"/>
    </row>
    <row r="63" spans="1:54" s="40" customFormat="1" ht="18">
      <c r="A63" s="76" t="s">
        <v>594</v>
      </c>
      <c r="B63" s="77">
        <v>42929</v>
      </c>
      <c r="C63" s="78" t="s">
        <v>123</v>
      </c>
      <c r="D63" s="78" t="s">
        <v>18</v>
      </c>
      <c r="E63" s="78" t="s">
        <v>638</v>
      </c>
      <c r="F63" s="78">
        <v>40</v>
      </c>
      <c r="G63" s="78">
        <v>25</v>
      </c>
      <c r="H63" s="78"/>
      <c r="I63" s="78" t="s">
        <v>21</v>
      </c>
      <c r="J63" s="78" t="s">
        <v>21</v>
      </c>
      <c r="K63" s="78"/>
      <c r="L63" s="79" t="s">
        <v>599</v>
      </c>
      <c r="M63" s="78" t="s">
        <v>191</v>
      </c>
      <c r="N63" s="78" t="s">
        <v>192</v>
      </c>
      <c r="O63" s="85">
        <v>6555.5</v>
      </c>
      <c r="P63" s="85">
        <v>0</v>
      </c>
      <c r="Q63" s="85">
        <v>3254</v>
      </c>
      <c r="R63" s="85">
        <v>3254</v>
      </c>
      <c r="S63" s="86">
        <v>155082</v>
      </c>
      <c r="T63" s="86">
        <v>104912</v>
      </c>
      <c r="U63" s="86">
        <v>101654</v>
      </c>
      <c r="V63" s="86" t="s">
        <v>639</v>
      </c>
      <c r="W63" s="86" t="s">
        <v>639</v>
      </c>
      <c r="X63" s="86" t="s">
        <v>639</v>
      </c>
      <c r="Y63" s="86">
        <v>0</v>
      </c>
      <c r="Z63" s="86">
        <v>0</v>
      </c>
      <c r="AA63" s="86">
        <v>0</v>
      </c>
      <c r="AB63" s="86" t="s">
        <v>639</v>
      </c>
      <c r="AC63" s="86" t="s">
        <v>639</v>
      </c>
      <c r="AD63" s="86" t="s">
        <v>639</v>
      </c>
      <c r="AE63" s="86">
        <v>0</v>
      </c>
      <c r="AF63" s="86">
        <v>0</v>
      </c>
      <c r="AG63" s="86">
        <v>0</v>
      </c>
      <c r="AH63" s="86" t="s">
        <v>639</v>
      </c>
      <c r="AI63" s="86" t="s">
        <v>639</v>
      </c>
      <c r="AJ63" s="86" t="s">
        <v>639</v>
      </c>
      <c r="AK63" s="86">
        <v>37157000</v>
      </c>
      <c r="AL63" s="86">
        <v>29476000</v>
      </c>
      <c r="AM63" s="86">
        <v>27082000</v>
      </c>
      <c r="AN63" s="86" t="s">
        <v>639</v>
      </c>
      <c r="AO63" s="86" t="s">
        <v>639</v>
      </c>
      <c r="AP63" s="86" t="s">
        <v>639</v>
      </c>
      <c r="AR63" s="26"/>
      <c r="AS63" s="27"/>
      <c r="AT63" s="27"/>
      <c r="AU63" s="27"/>
      <c r="AV63" s="43"/>
    </row>
    <row r="64" spans="1:54" s="80" customFormat="1" ht="18">
      <c r="A64" s="76" t="s">
        <v>594</v>
      </c>
      <c r="B64" s="77">
        <v>42942</v>
      </c>
      <c r="C64" s="78" t="s">
        <v>0</v>
      </c>
      <c r="D64" s="78" t="s">
        <v>14</v>
      </c>
      <c r="E64" s="78" t="s">
        <v>649</v>
      </c>
      <c r="F64" s="78">
        <v>20</v>
      </c>
      <c r="G64" s="78"/>
      <c r="H64" s="78"/>
      <c r="I64" s="78" t="s">
        <v>211</v>
      </c>
      <c r="J64" s="78"/>
      <c r="K64" s="78"/>
      <c r="L64" s="79" t="s">
        <v>599</v>
      </c>
      <c r="M64" s="78" t="s">
        <v>193</v>
      </c>
      <c r="N64" s="78" t="s">
        <v>194</v>
      </c>
      <c r="O64" s="85">
        <v>413.14307126400001</v>
      </c>
      <c r="P64" s="85">
        <v>116.396</v>
      </c>
      <c r="Q64" s="85">
        <v>296.08499999999998</v>
      </c>
      <c r="R64" s="85">
        <v>412.48099999999999</v>
      </c>
      <c r="S64" s="86">
        <v>770</v>
      </c>
      <c r="T64" s="86">
        <v>708</v>
      </c>
      <c r="U64" s="86">
        <v>677</v>
      </c>
      <c r="V64" s="86" t="s">
        <v>130</v>
      </c>
      <c r="W64" s="86" t="s">
        <v>639</v>
      </c>
      <c r="X64" s="86" t="s">
        <v>639</v>
      </c>
      <c r="Y64" s="86">
        <v>0</v>
      </c>
      <c r="Z64" s="86">
        <v>0</v>
      </c>
      <c r="AA64" s="86">
        <v>0</v>
      </c>
      <c r="AB64" s="86">
        <v>0</v>
      </c>
      <c r="AC64" s="86" t="s">
        <v>639</v>
      </c>
      <c r="AD64" s="86" t="s">
        <v>639</v>
      </c>
      <c r="AE64" s="86">
        <v>0</v>
      </c>
      <c r="AF64" s="86">
        <v>0</v>
      </c>
      <c r="AG64" s="86">
        <v>0</v>
      </c>
      <c r="AH64" s="86">
        <v>0</v>
      </c>
      <c r="AI64" s="86" t="s">
        <v>639</v>
      </c>
      <c r="AJ64" s="86" t="s">
        <v>639</v>
      </c>
      <c r="AK64" s="86">
        <v>215626</v>
      </c>
      <c r="AL64" s="86">
        <v>187156</v>
      </c>
      <c r="AM64" s="86">
        <v>158784</v>
      </c>
      <c r="AN64" s="86" t="s">
        <v>130</v>
      </c>
      <c r="AO64" s="86" t="s">
        <v>639</v>
      </c>
      <c r="AP64" s="86" t="s">
        <v>639</v>
      </c>
      <c r="AR64" s="81"/>
      <c r="AS64" s="82"/>
      <c r="AT64" s="82"/>
      <c r="AU64" s="82"/>
      <c r="AV64" s="82"/>
      <c r="AX64" s="83"/>
      <c r="AY64" s="83"/>
      <c r="AZ64" s="83"/>
      <c r="BA64" s="83"/>
      <c r="BB64" s="84"/>
    </row>
    <row r="65" spans="1:49" s="40" customFormat="1" ht="18">
      <c r="A65" s="47" t="s">
        <v>594</v>
      </c>
      <c r="B65" s="51">
        <v>43019</v>
      </c>
      <c r="C65" s="52" t="s">
        <v>123</v>
      </c>
      <c r="D65" s="52" t="s">
        <v>14</v>
      </c>
      <c r="E65" s="52" t="s">
        <v>195</v>
      </c>
      <c r="F65" s="52">
        <v>30</v>
      </c>
      <c r="G65" s="52">
        <v>40</v>
      </c>
      <c r="H65" s="52"/>
      <c r="I65" s="52" t="s">
        <v>16</v>
      </c>
      <c r="J65" s="52" t="s">
        <v>16</v>
      </c>
      <c r="K65" s="52"/>
      <c r="L65" s="52" t="s">
        <v>196</v>
      </c>
      <c r="M65" s="52" t="s">
        <v>197</v>
      </c>
      <c r="N65" s="52" t="s">
        <v>198</v>
      </c>
      <c r="O65" s="20">
        <v>150.88</v>
      </c>
      <c r="P65" s="20">
        <v>0</v>
      </c>
      <c r="Q65" s="20">
        <v>157.28</v>
      </c>
      <c r="R65" s="20">
        <v>157.28</v>
      </c>
      <c r="S65" s="21">
        <v>12000</v>
      </c>
      <c r="T65" s="21" t="s">
        <v>130</v>
      </c>
      <c r="U65" s="21" t="s">
        <v>130</v>
      </c>
      <c r="V65" s="21" t="s">
        <v>130</v>
      </c>
      <c r="W65" s="21">
        <v>22500</v>
      </c>
      <c r="X65" s="21">
        <v>30878</v>
      </c>
      <c r="Y65" s="21">
        <v>0</v>
      </c>
      <c r="Z65" s="21">
        <v>114.9012567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114.9012567</v>
      </c>
      <c r="AG65" s="21">
        <v>0</v>
      </c>
      <c r="AH65" s="21">
        <v>0</v>
      </c>
      <c r="AI65" s="21">
        <v>0</v>
      </c>
      <c r="AJ65" s="21">
        <v>0</v>
      </c>
      <c r="AK65" s="21">
        <v>2062310</v>
      </c>
      <c r="AL65" s="21">
        <v>2083307</v>
      </c>
      <c r="AM65" s="21">
        <v>2287541</v>
      </c>
      <c r="AN65" s="21" t="s">
        <v>130</v>
      </c>
      <c r="AO65" s="21">
        <v>12809.1</v>
      </c>
      <c r="AP65" s="21">
        <f>2223000*0.0112595</f>
        <v>25029.8685</v>
      </c>
      <c r="AR65" s="26"/>
      <c r="AS65" s="27"/>
      <c r="AT65" s="41"/>
      <c r="AU65" s="41"/>
      <c r="AV65" s="27"/>
      <c r="AW65" s="44"/>
    </row>
    <row r="66" spans="1:49" s="40" customFormat="1" ht="18">
      <c r="A66" s="47" t="s">
        <v>595</v>
      </c>
      <c r="B66" s="51">
        <v>42858</v>
      </c>
      <c r="C66" s="52" t="s">
        <v>0</v>
      </c>
      <c r="D66" s="52" t="s">
        <v>18</v>
      </c>
      <c r="E66" s="52" t="s">
        <v>199</v>
      </c>
      <c r="F66" s="52"/>
      <c r="G66" s="52"/>
      <c r="H66" s="52"/>
      <c r="I66" s="52"/>
      <c r="J66" s="52"/>
      <c r="K66" s="52"/>
      <c r="L66" s="52" t="s">
        <v>599</v>
      </c>
      <c r="M66" s="52" t="s">
        <v>200</v>
      </c>
      <c r="N66" s="52" t="s">
        <v>201</v>
      </c>
      <c r="O66" s="20">
        <v>129.6</v>
      </c>
      <c r="P66" s="20">
        <v>0</v>
      </c>
      <c r="Q66" s="20">
        <v>108</v>
      </c>
      <c r="R66" s="20">
        <v>108</v>
      </c>
      <c r="S66" s="21">
        <v>309</v>
      </c>
      <c r="T66" s="21">
        <v>329</v>
      </c>
      <c r="U66" s="21">
        <v>377</v>
      </c>
      <c r="V66" s="21">
        <v>383</v>
      </c>
      <c r="W66" s="21">
        <v>369</v>
      </c>
      <c r="X66" s="21">
        <v>384</v>
      </c>
      <c r="Y66" s="21">
        <v>48.19</v>
      </c>
      <c r="Z66" s="21">
        <v>30.4</v>
      </c>
      <c r="AA66" s="21">
        <v>34.236885507246377</v>
      </c>
      <c r="AB66" s="21">
        <v>35</v>
      </c>
      <c r="AC66" s="21">
        <v>20</v>
      </c>
      <c r="AD66" s="21">
        <v>22</v>
      </c>
      <c r="AE66" s="21">
        <v>5541.7</v>
      </c>
      <c r="AF66" s="21">
        <v>4283.22</v>
      </c>
      <c r="AG66" s="21">
        <v>4724.6902</v>
      </c>
      <c r="AH66" s="21">
        <v>4824.28</v>
      </c>
      <c r="AI66" s="21">
        <v>2058</v>
      </c>
      <c r="AJ66" s="21">
        <v>1668</v>
      </c>
      <c r="AK66" s="21">
        <v>91686</v>
      </c>
      <c r="AL66" s="21">
        <v>101238</v>
      </c>
      <c r="AM66" s="21">
        <v>107977</v>
      </c>
      <c r="AN66" s="21">
        <v>119997</v>
      </c>
      <c r="AO66" s="21">
        <v>129449</v>
      </c>
      <c r="AP66" s="21">
        <v>147049</v>
      </c>
    </row>
    <row r="67" spans="1:49" s="40" customFormat="1" ht="18">
      <c r="A67" s="47" t="s">
        <v>581</v>
      </c>
      <c r="B67" s="51">
        <v>42788</v>
      </c>
      <c r="C67" s="52" t="s">
        <v>0</v>
      </c>
      <c r="D67" s="52" t="s">
        <v>18</v>
      </c>
      <c r="E67" s="52" t="s">
        <v>202</v>
      </c>
      <c r="F67" s="52">
        <v>20</v>
      </c>
      <c r="G67" s="52"/>
      <c r="H67" s="52"/>
      <c r="I67" s="52" t="s">
        <v>211</v>
      </c>
      <c r="J67" s="52"/>
      <c r="K67" s="52"/>
      <c r="L67" s="52" t="s">
        <v>599</v>
      </c>
      <c r="M67" s="52" t="s">
        <v>203</v>
      </c>
      <c r="N67" s="52" t="s">
        <v>204</v>
      </c>
      <c r="O67" s="20">
        <v>176.61278300000001</v>
      </c>
      <c r="P67" s="20">
        <v>68.757598999999999</v>
      </c>
      <c r="Q67" s="20">
        <v>0</v>
      </c>
      <c r="R67" s="20">
        <v>68.757598999999999</v>
      </c>
      <c r="S67" s="21">
        <v>9</v>
      </c>
      <c r="T67" s="21">
        <v>27</v>
      </c>
      <c r="U67" s="21">
        <v>47</v>
      </c>
      <c r="V67" s="21">
        <v>294</v>
      </c>
      <c r="W67" s="21">
        <v>160</v>
      </c>
      <c r="X67" s="21">
        <v>41</v>
      </c>
      <c r="Y67" s="21">
        <v>472.4</v>
      </c>
      <c r="Z67" s="21">
        <v>3041.7447098824077</v>
      </c>
      <c r="AA67" s="21">
        <v>4113.9357552989604</v>
      </c>
      <c r="AB67" s="21">
        <v>3542.9715314565901</v>
      </c>
      <c r="AC67" s="21">
        <v>8594.625136502551</v>
      </c>
      <c r="AD67" s="21">
        <v>4690.6304923092102</v>
      </c>
      <c r="AE67" s="21">
        <v>101557.6</v>
      </c>
      <c r="AF67" s="21">
        <v>760436.17747060198</v>
      </c>
      <c r="AG67" s="21">
        <v>1028483.93882474</v>
      </c>
      <c r="AH67" s="21">
        <v>892828.82592705998</v>
      </c>
      <c r="AI67" s="21">
        <v>2174440.1595351403</v>
      </c>
      <c r="AJ67" s="21">
        <v>1196110.7755388501</v>
      </c>
      <c r="AK67" s="21">
        <v>0</v>
      </c>
      <c r="AL67" s="21" t="s">
        <v>130</v>
      </c>
      <c r="AM67" s="21" t="s">
        <v>130</v>
      </c>
      <c r="AN67" s="21" t="s">
        <v>130</v>
      </c>
      <c r="AO67" s="21">
        <v>11656.402424003547</v>
      </c>
      <c r="AP67" s="21">
        <v>744.99028499999997</v>
      </c>
    </row>
    <row r="68" spans="1:49" s="40" customFormat="1" ht="18">
      <c r="A68" s="47" t="s">
        <v>581</v>
      </c>
      <c r="B68" s="51">
        <v>42794</v>
      </c>
      <c r="C68" s="52" t="s">
        <v>0</v>
      </c>
      <c r="D68" s="52" t="s">
        <v>14</v>
      </c>
      <c r="E68" s="52" t="s">
        <v>205</v>
      </c>
      <c r="F68" s="52">
        <v>20</v>
      </c>
      <c r="G68" s="52"/>
      <c r="H68" s="52"/>
      <c r="I68" s="52" t="s">
        <v>211</v>
      </c>
      <c r="J68" s="52"/>
      <c r="K68" s="52"/>
      <c r="L68" s="52" t="s">
        <v>599</v>
      </c>
      <c r="M68" s="52" t="s">
        <v>206</v>
      </c>
      <c r="N68" s="52" t="s">
        <v>619</v>
      </c>
      <c r="O68" s="20">
        <v>42.710186</v>
      </c>
      <c r="P68" s="20">
        <v>12.099176</v>
      </c>
      <c r="Q68" s="20">
        <v>0</v>
      </c>
      <c r="R68" s="20">
        <v>12.099176</v>
      </c>
      <c r="S68" s="21">
        <v>9</v>
      </c>
      <c r="T68" s="21">
        <v>22</v>
      </c>
      <c r="U68" s="21">
        <v>19</v>
      </c>
      <c r="V68" s="21">
        <v>32</v>
      </c>
      <c r="W68" s="21">
        <v>24</v>
      </c>
      <c r="X68" s="21">
        <v>36</v>
      </c>
      <c r="Y68" s="21">
        <v>84.1</v>
      </c>
      <c r="Z68" s="21">
        <v>262.36539879600798</v>
      </c>
      <c r="AA68" s="21">
        <v>276.97956646436</v>
      </c>
      <c r="AB68" s="21" t="s">
        <v>130</v>
      </c>
      <c r="AC68" s="21">
        <v>197.011958502585</v>
      </c>
      <c r="AD68" s="87">
        <v>60.495848236784298</v>
      </c>
      <c r="AE68" s="21">
        <v>17738.8</v>
      </c>
      <c r="AF68" s="21">
        <v>65591.349699001992</v>
      </c>
      <c r="AG68" s="21">
        <v>69244.891616089997</v>
      </c>
      <c r="AH68" s="21" t="s">
        <v>130</v>
      </c>
      <c r="AI68" s="21">
        <v>49844.025501153999</v>
      </c>
      <c r="AJ68" s="87">
        <v>15426.44130038</v>
      </c>
      <c r="AK68" s="21">
        <v>123.526</v>
      </c>
      <c r="AL68" s="21">
        <v>11.31</v>
      </c>
      <c r="AM68" s="21">
        <v>2.46</v>
      </c>
      <c r="AN68" s="21" t="s">
        <v>130</v>
      </c>
      <c r="AO68" s="21">
        <v>20474.15874267133</v>
      </c>
      <c r="AP68" s="87">
        <v>5451.3137120000001</v>
      </c>
    </row>
    <row r="69" spans="1:49" s="40" customFormat="1" ht="18">
      <c r="A69" s="47" t="s">
        <v>581</v>
      </c>
      <c r="B69" s="51">
        <v>42817</v>
      </c>
      <c r="C69" s="52" t="s">
        <v>0</v>
      </c>
      <c r="D69" s="52" t="s">
        <v>18</v>
      </c>
      <c r="E69" s="52" t="s">
        <v>207</v>
      </c>
      <c r="F69" s="52">
        <v>45</v>
      </c>
      <c r="G69" s="52"/>
      <c r="H69" s="52"/>
      <c r="I69" s="52" t="s">
        <v>612</v>
      </c>
      <c r="J69" s="52"/>
      <c r="K69" s="52"/>
      <c r="L69" s="52" t="s">
        <v>599</v>
      </c>
      <c r="M69" s="52" t="s">
        <v>208</v>
      </c>
      <c r="N69" s="52" t="s">
        <v>209</v>
      </c>
      <c r="O69" s="20">
        <v>119.571</v>
      </c>
      <c r="P69" s="20">
        <v>15.802282999999999</v>
      </c>
      <c r="Q69" s="20">
        <v>44.285482999999999</v>
      </c>
      <c r="R69" s="20">
        <v>60.087766000000002</v>
      </c>
      <c r="S69" s="21">
        <v>20</v>
      </c>
      <c r="T69" s="21" t="s">
        <v>130</v>
      </c>
      <c r="U69" s="21">
        <v>35</v>
      </c>
      <c r="V69" s="21">
        <v>74</v>
      </c>
      <c r="W69" s="21">
        <v>78</v>
      </c>
      <c r="X69" s="21">
        <v>98</v>
      </c>
      <c r="Y69" s="21">
        <v>406.1</v>
      </c>
      <c r="Z69" s="21">
        <v>1196.9805764961359</v>
      </c>
      <c r="AA69" s="21">
        <v>2978.252839467792</v>
      </c>
      <c r="AB69" s="21">
        <v>3827.16555457493</v>
      </c>
      <c r="AC69" s="21">
        <v>6137.8934882837093</v>
      </c>
      <c r="AD69" s="21">
        <v>7147.1153527360002</v>
      </c>
      <c r="AE69" s="21">
        <v>78779.199999999997</v>
      </c>
      <c r="AF69" s="21">
        <v>299245.14412403398</v>
      </c>
      <c r="AG69" s="21">
        <v>744563.20986694796</v>
      </c>
      <c r="AH69" s="21">
        <v>964445.71975288296</v>
      </c>
      <c r="AI69" s="21">
        <v>1552887.05253578</v>
      </c>
      <c r="AJ69" s="21">
        <v>1822514.41494768</v>
      </c>
      <c r="AK69" s="21">
        <v>12759.2</v>
      </c>
      <c r="AL69" s="21">
        <v>13030</v>
      </c>
      <c r="AM69" s="21">
        <v>25310</v>
      </c>
      <c r="AN69" s="21">
        <v>34801.724346115516</v>
      </c>
      <c r="AO69" s="21">
        <v>59910.331576094984</v>
      </c>
      <c r="AP69" s="21">
        <v>50201.021000000001</v>
      </c>
    </row>
    <row r="70" spans="1:49" s="40" customFormat="1" ht="18">
      <c r="A70" s="47" t="s">
        <v>581</v>
      </c>
      <c r="B70" s="51">
        <v>42825</v>
      </c>
      <c r="C70" s="52" t="s">
        <v>0</v>
      </c>
      <c r="D70" s="52" t="s">
        <v>18</v>
      </c>
      <c r="E70" s="52" t="s">
        <v>210</v>
      </c>
      <c r="F70" s="52">
        <v>20</v>
      </c>
      <c r="G70" s="52"/>
      <c r="H70" s="52"/>
      <c r="I70" s="52" t="s">
        <v>211</v>
      </c>
      <c r="J70" s="52"/>
      <c r="K70" s="52"/>
      <c r="L70" s="52" t="s">
        <v>599</v>
      </c>
      <c r="M70" s="52" t="s">
        <v>212</v>
      </c>
      <c r="N70" s="52" t="s">
        <v>213</v>
      </c>
      <c r="O70" s="20">
        <v>347.30425200000002</v>
      </c>
      <c r="P70" s="20">
        <v>20.950308</v>
      </c>
      <c r="Q70" s="20">
        <v>187.75790900000001</v>
      </c>
      <c r="R70" s="20">
        <v>208.70821700000002</v>
      </c>
      <c r="S70" s="21">
        <v>7892</v>
      </c>
      <c r="T70" s="21">
        <v>8445</v>
      </c>
      <c r="U70" s="21">
        <v>7435</v>
      </c>
      <c r="V70" s="21">
        <v>13312</v>
      </c>
      <c r="W70" s="21">
        <v>14292</v>
      </c>
      <c r="X70" s="21">
        <v>31237</v>
      </c>
      <c r="Y70" s="21">
        <v>988</v>
      </c>
      <c r="Z70" s="21">
        <v>1022.688021297384</v>
      </c>
      <c r="AA70" s="21">
        <v>2072.8014342592078</v>
      </c>
      <c r="AB70" s="21">
        <v>1701.6259796673198</v>
      </c>
      <c r="AC70" s="21">
        <v>1564.7640153239099</v>
      </c>
      <c r="AD70" s="21">
        <v>1069.9827892082701</v>
      </c>
      <c r="AE70" s="21">
        <v>185738.5</v>
      </c>
      <c r="AF70" s="21">
        <v>255672.00532434601</v>
      </c>
      <c r="AG70" s="21">
        <v>518200.35856480198</v>
      </c>
      <c r="AH70" s="21">
        <v>428809.74687616399</v>
      </c>
      <c r="AI70" s="21">
        <v>395885.29587694904</v>
      </c>
      <c r="AJ70" s="21">
        <v>272845.61124810902</v>
      </c>
      <c r="AK70" s="21">
        <v>590814</v>
      </c>
      <c r="AL70" s="21">
        <v>603570</v>
      </c>
      <c r="AM70" s="21">
        <v>1040000</v>
      </c>
      <c r="AN70" s="21">
        <v>1056732.9066520501</v>
      </c>
      <c r="AO70" s="21">
        <v>1131004.5819579249</v>
      </c>
      <c r="AP70" s="21">
        <v>1126625.0449999999</v>
      </c>
    </row>
    <row r="71" spans="1:49" s="40" customFormat="1" ht="18">
      <c r="A71" s="47" t="s">
        <v>581</v>
      </c>
      <c r="B71" s="51">
        <v>42809</v>
      </c>
      <c r="C71" s="52" t="s">
        <v>0</v>
      </c>
      <c r="D71" s="52" t="s">
        <v>14</v>
      </c>
      <c r="E71" s="52" t="s">
        <v>214</v>
      </c>
      <c r="F71" s="52">
        <v>20</v>
      </c>
      <c r="G71" s="52"/>
      <c r="H71" s="52"/>
      <c r="I71" s="52" t="s">
        <v>211</v>
      </c>
      <c r="J71" s="52"/>
      <c r="K71" s="52"/>
      <c r="L71" s="52" t="s">
        <v>599</v>
      </c>
      <c r="M71" s="52" t="s">
        <v>215</v>
      </c>
      <c r="N71" s="52" t="s">
        <v>216</v>
      </c>
      <c r="O71" s="20">
        <v>65.730999999999995</v>
      </c>
      <c r="P71" s="20">
        <v>2.9583629999999999</v>
      </c>
      <c r="Q71" s="20">
        <v>0</v>
      </c>
      <c r="R71" s="20">
        <v>2.9583629999999999</v>
      </c>
      <c r="S71" s="21">
        <v>3</v>
      </c>
      <c r="T71" s="21">
        <v>4</v>
      </c>
      <c r="U71" s="21">
        <v>5</v>
      </c>
      <c r="V71" s="21">
        <v>5</v>
      </c>
      <c r="W71" s="21">
        <v>6</v>
      </c>
      <c r="X71" s="21">
        <v>5</v>
      </c>
      <c r="Y71" s="21">
        <v>91.6</v>
      </c>
      <c r="Z71" s="21">
        <v>83.067276529864003</v>
      </c>
      <c r="AA71" s="21">
        <v>33.354272119488002</v>
      </c>
      <c r="AB71" s="21">
        <v>21.127463923682498</v>
      </c>
      <c r="AC71" s="21">
        <v>19.468204647241098</v>
      </c>
      <c r="AD71" s="21">
        <v>3.42394055745098</v>
      </c>
      <c r="AE71" s="21">
        <v>18321.599999999999</v>
      </c>
      <c r="AF71" s="21">
        <v>20766.819132466</v>
      </c>
      <c r="AG71" s="21">
        <v>8338.5680298719999</v>
      </c>
      <c r="AH71" s="21">
        <v>5324.1209087679999</v>
      </c>
      <c r="AI71" s="21">
        <v>4925.4557757519997</v>
      </c>
      <c r="AJ71" s="21">
        <v>873.10484215000008</v>
      </c>
      <c r="AK71" s="21">
        <v>290.49099999999999</v>
      </c>
      <c r="AL71" s="21">
        <v>1.04</v>
      </c>
      <c r="AM71" s="21" t="s">
        <v>130</v>
      </c>
      <c r="AN71" s="21">
        <v>29.253471360634801</v>
      </c>
      <c r="AO71" s="21">
        <v>110.41917524757355</v>
      </c>
      <c r="AP71" s="21">
        <v>117.681269095</v>
      </c>
    </row>
    <row r="72" spans="1:49" s="40" customFormat="1" ht="18">
      <c r="A72" s="47" t="s">
        <v>581</v>
      </c>
      <c r="B72" s="51">
        <v>42817</v>
      </c>
      <c r="C72" s="52" t="s">
        <v>0</v>
      </c>
      <c r="D72" s="52" t="s">
        <v>14</v>
      </c>
      <c r="E72" s="52" t="s">
        <v>217</v>
      </c>
      <c r="F72" s="52">
        <v>50</v>
      </c>
      <c r="G72" s="52"/>
      <c r="H72" s="52"/>
      <c r="I72" s="52" t="s">
        <v>28</v>
      </c>
      <c r="J72" s="52"/>
      <c r="K72" s="52"/>
      <c r="L72" s="52" t="s">
        <v>599</v>
      </c>
      <c r="M72" s="52" t="s">
        <v>218</v>
      </c>
      <c r="N72" s="52" t="s">
        <v>618</v>
      </c>
      <c r="O72" s="20">
        <v>138.071</v>
      </c>
      <c r="P72" s="20">
        <v>12.357384</v>
      </c>
      <c r="Q72" s="20">
        <v>0</v>
      </c>
      <c r="R72" s="20">
        <v>12.357384</v>
      </c>
      <c r="S72" s="21">
        <v>21</v>
      </c>
      <c r="T72" s="21">
        <v>16</v>
      </c>
      <c r="U72" s="21">
        <v>16</v>
      </c>
      <c r="V72" s="21">
        <v>24</v>
      </c>
      <c r="W72" s="21">
        <v>31</v>
      </c>
      <c r="X72" s="21">
        <v>35</v>
      </c>
      <c r="Y72" s="21">
        <v>25.5</v>
      </c>
      <c r="Z72" s="21">
        <v>41.997717304880005</v>
      </c>
      <c r="AA72" s="21">
        <v>255.05761630408</v>
      </c>
      <c r="AB72" s="21" t="s">
        <v>130</v>
      </c>
      <c r="AC72" s="21">
        <v>53.982019208707499</v>
      </c>
      <c r="AD72" s="87">
        <v>14.448197819451</v>
      </c>
      <c r="AE72" s="21">
        <v>4953.1000000000004</v>
      </c>
      <c r="AF72" s="21">
        <v>10499.429326220001</v>
      </c>
      <c r="AG72" s="21">
        <v>63764.404076020001</v>
      </c>
      <c r="AH72" s="21" t="s">
        <v>130</v>
      </c>
      <c r="AI72" s="21">
        <v>13657.450859803001</v>
      </c>
      <c r="AJ72" s="87">
        <v>3684.2904439600002</v>
      </c>
      <c r="AK72" s="21">
        <v>700.93200000000002</v>
      </c>
      <c r="AL72" s="21">
        <v>711.5</v>
      </c>
      <c r="AM72" s="21">
        <v>4280</v>
      </c>
      <c r="AN72" s="21">
        <v>1462</v>
      </c>
      <c r="AO72" s="21">
        <v>2432.7733162536333</v>
      </c>
      <c r="AP72" s="87">
        <v>2201.4440629999999</v>
      </c>
    </row>
    <row r="73" spans="1:49" s="40" customFormat="1" ht="18">
      <c r="A73" s="76" t="s">
        <v>581</v>
      </c>
      <c r="B73" s="77">
        <v>42817</v>
      </c>
      <c r="C73" s="78" t="s">
        <v>0</v>
      </c>
      <c r="D73" s="78" t="s">
        <v>14</v>
      </c>
      <c r="E73" s="78" t="s">
        <v>648</v>
      </c>
      <c r="F73" s="78">
        <v>45</v>
      </c>
      <c r="G73" s="78"/>
      <c r="H73" s="78"/>
      <c r="I73" s="78" t="s">
        <v>612</v>
      </c>
      <c r="J73" s="78"/>
      <c r="K73" s="78"/>
      <c r="L73" s="78" t="s">
        <v>599</v>
      </c>
      <c r="M73" s="78" t="s">
        <v>219</v>
      </c>
      <c r="N73" s="78" t="s">
        <v>220</v>
      </c>
      <c r="O73" s="85">
        <v>171.625</v>
      </c>
      <c r="P73" s="85">
        <v>30</v>
      </c>
      <c r="Q73" s="85">
        <v>0</v>
      </c>
      <c r="R73" s="85">
        <v>30</v>
      </c>
      <c r="S73" s="86">
        <v>69</v>
      </c>
      <c r="T73" s="86">
        <v>93</v>
      </c>
      <c r="U73" s="86">
        <v>143</v>
      </c>
      <c r="V73" s="86">
        <v>104</v>
      </c>
      <c r="W73" s="86">
        <v>121</v>
      </c>
      <c r="X73" s="86" t="s">
        <v>130</v>
      </c>
      <c r="Y73" s="86">
        <v>151.1</v>
      </c>
      <c r="Z73" s="86">
        <v>145.64814083199997</v>
      </c>
      <c r="AA73" s="86">
        <v>78.362567639999995</v>
      </c>
      <c r="AB73" s="86">
        <v>70.767564043650793</v>
      </c>
      <c r="AC73" s="86">
        <v>109.863432607143</v>
      </c>
      <c r="AD73" s="86" t="s">
        <v>130</v>
      </c>
      <c r="AE73" s="86">
        <v>29312.799999999999</v>
      </c>
      <c r="AF73" s="86">
        <v>36412.035207999994</v>
      </c>
      <c r="AG73" s="86">
        <v>19590.641909999998</v>
      </c>
      <c r="AH73" s="86">
        <v>17833.426138999999</v>
      </c>
      <c r="AI73" s="86">
        <v>27685.585017000001</v>
      </c>
      <c r="AJ73" s="86" t="s">
        <v>130</v>
      </c>
      <c r="AK73" s="86">
        <v>32497</v>
      </c>
      <c r="AL73" s="86">
        <v>32500</v>
      </c>
      <c r="AM73" s="86">
        <v>34700</v>
      </c>
      <c r="AN73" s="86">
        <v>27200</v>
      </c>
      <c r="AO73" s="86">
        <v>25200</v>
      </c>
      <c r="AP73" s="86" t="s">
        <v>130</v>
      </c>
    </row>
    <row r="74" spans="1:49" s="40" customFormat="1" ht="18">
      <c r="A74" s="47" t="s">
        <v>581</v>
      </c>
      <c r="B74" s="51">
        <v>42821</v>
      </c>
      <c r="C74" s="52" t="s">
        <v>0</v>
      </c>
      <c r="D74" s="52" t="s">
        <v>14</v>
      </c>
      <c r="E74" s="52" t="s">
        <v>221</v>
      </c>
      <c r="F74" s="52">
        <v>10</v>
      </c>
      <c r="G74" s="52"/>
      <c r="H74" s="52"/>
      <c r="I74" s="52" t="s">
        <v>58</v>
      </c>
      <c r="J74" s="52"/>
      <c r="K74" s="52"/>
      <c r="L74" s="52" t="s">
        <v>599</v>
      </c>
      <c r="M74" s="52" t="s">
        <v>222</v>
      </c>
      <c r="N74" s="52" t="s">
        <v>223</v>
      </c>
      <c r="O74" s="20">
        <v>104.19499999999999</v>
      </c>
      <c r="P74" s="20">
        <v>2.4141409999999999</v>
      </c>
      <c r="Q74" s="20">
        <v>0</v>
      </c>
      <c r="R74" s="20">
        <v>2.4141409999999999</v>
      </c>
      <c r="S74" s="21">
        <v>6</v>
      </c>
      <c r="T74" s="21">
        <v>17</v>
      </c>
      <c r="U74" s="21">
        <v>16</v>
      </c>
      <c r="V74" s="21">
        <v>25</v>
      </c>
      <c r="W74" s="21">
        <v>30</v>
      </c>
      <c r="X74" s="21">
        <v>36</v>
      </c>
      <c r="Y74" s="21">
        <v>213.2</v>
      </c>
      <c r="Z74" s="21">
        <v>79.231392395888008</v>
      </c>
      <c r="AA74" s="21">
        <v>140.97205721676801</v>
      </c>
      <c r="AB74" s="21">
        <v>43.1796235380952</v>
      </c>
      <c r="AC74" s="21">
        <v>87.177199082494099</v>
      </c>
      <c r="AD74" s="21">
        <v>48.5489775764431</v>
      </c>
      <c r="AE74" s="21">
        <v>40928.699999999997</v>
      </c>
      <c r="AF74" s="21">
        <v>19807.848098972001</v>
      </c>
      <c r="AG74" s="21">
        <v>35243.014304192002</v>
      </c>
      <c r="AH74" s="21">
        <v>10881.265131599999</v>
      </c>
      <c r="AI74" s="21">
        <v>22055.831367871</v>
      </c>
      <c r="AJ74" s="21">
        <v>12379.989281992999</v>
      </c>
      <c r="AK74" s="21">
        <v>733.98900000000003</v>
      </c>
      <c r="AL74" s="21">
        <v>882.57</v>
      </c>
      <c r="AM74" s="21">
        <v>1020</v>
      </c>
      <c r="AN74" s="21">
        <v>846.77839429548465</v>
      </c>
      <c r="AO74" s="21">
        <v>1254.6681775631866</v>
      </c>
      <c r="AP74" s="21">
        <v>1135.363411</v>
      </c>
    </row>
    <row r="75" spans="1:49" s="40" customFormat="1" ht="18">
      <c r="A75" s="47" t="s">
        <v>581</v>
      </c>
      <c r="B75" s="51">
        <v>42823</v>
      </c>
      <c r="C75" s="52" t="s">
        <v>0</v>
      </c>
      <c r="D75" s="52" t="s">
        <v>14</v>
      </c>
      <c r="E75" s="52" t="s">
        <v>224</v>
      </c>
      <c r="F75" s="52">
        <v>20</v>
      </c>
      <c r="G75" s="52"/>
      <c r="H75" s="52"/>
      <c r="I75" s="52" t="s">
        <v>211</v>
      </c>
      <c r="J75" s="52"/>
      <c r="K75" s="52"/>
      <c r="L75" s="52" t="s">
        <v>599</v>
      </c>
      <c r="M75" s="52" t="s">
        <v>225</v>
      </c>
      <c r="N75" s="52" t="s">
        <v>226</v>
      </c>
      <c r="O75" s="20">
        <v>97.614999999999995</v>
      </c>
      <c r="P75" s="20">
        <v>6.2794350000000003</v>
      </c>
      <c r="Q75" s="20">
        <v>0</v>
      </c>
      <c r="R75" s="20">
        <v>6.2794350000000003</v>
      </c>
      <c r="S75" s="21">
        <v>14</v>
      </c>
      <c r="T75" s="21">
        <v>14</v>
      </c>
      <c r="U75" s="21">
        <v>17</v>
      </c>
      <c r="V75" s="21">
        <v>20</v>
      </c>
      <c r="W75" s="21">
        <v>24</v>
      </c>
      <c r="X75" s="21">
        <v>33</v>
      </c>
      <c r="Y75" s="21">
        <v>54.4</v>
      </c>
      <c r="Z75" s="21">
        <v>25.210038997552001</v>
      </c>
      <c r="AA75" s="21">
        <v>87.677570116807999</v>
      </c>
      <c r="AB75" s="21">
        <v>227.67037186906302</v>
      </c>
      <c r="AC75" s="21">
        <v>314.87602082079798</v>
      </c>
      <c r="AD75" s="21">
        <v>112.47966097032899</v>
      </c>
      <c r="AE75" s="21">
        <v>10341.9</v>
      </c>
      <c r="AF75" s="21">
        <v>6302.5097493880003</v>
      </c>
      <c r="AG75" s="21">
        <v>21919.392529201999</v>
      </c>
      <c r="AH75" s="21">
        <v>57372.933711004</v>
      </c>
      <c r="AI75" s="21">
        <v>79663.633267662008</v>
      </c>
      <c r="AJ75" s="21">
        <v>28682.313547434002</v>
      </c>
      <c r="AK75" s="21">
        <v>64.866</v>
      </c>
      <c r="AL75" s="21">
        <v>277.60000000000002</v>
      </c>
      <c r="AM75" s="21">
        <v>156.49</v>
      </c>
      <c r="AN75" s="21">
        <v>198.03611360789569</v>
      </c>
      <c r="AO75" s="21">
        <v>204.66078730846922</v>
      </c>
      <c r="AP75" s="21">
        <v>185.199859</v>
      </c>
    </row>
    <row r="76" spans="1:49" s="40" customFormat="1" ht="18">
      <c r="A76" s="47" t="s">
        <v>581</v>
      </c>
      <c r="B76" s="51">
        <v>42829</v>
      </c>
      <c r="C76" s="52" t="s">
        <v>0</v>
      </c>
      <c r="D76" s="52" t="s">
        <v>14</v>
      </c>
      <c r="E76" s="52" t="s">
        <v>227</v>
      </c>
      <c r="F76" s="52">
        <v>50</v>
      </c>
      <c r="G76" s="52"/>
      <c r="H76" s="52"/>
      <c r="I76" s="52" t="s">
        <v>28</v>
      </c>
      <c r="J76" s="52"/>
      <c r="K76" s="52"/>
      <c r="L76" s="52" t="s">
        <v>599</v>
      </c>
      <c r="M76" s="52" t="s">
        <v>228</v>
      </c>
      <c r="N76" s="52" t="s">
        <v>229</v>
      </c>
      <c r="O76" s="20">
        <v>38.381</v>
      </c>
      <c r="P76" s="20">
        <v>2.9272499999999999</v>
      </c>
      <c r="Q76" s="20">
        <v>1.99665</v>
      </c>
      <c r="R76" s="20">
        <v>4.9238999999999997</v>
      </c>
      <c r="S76" s="21">
        <v>111</v>
      </c>
      <c r="T76" s="21">
        <v>118</v>
      </c>
      <c r="U76" s="21">
        <v>163</v>
      </c>
      <c r="V76" s="21">
        <v>126</v>
      </c>
      <c r="W76" s="21">
        <v>171</v>
      </c>
      <c r="X76" s="21">
        <v>179</v>
      </c>
      <c r="Y76" s="21">
        <v>41.6</v>
      </c>
      <c r="Z76" s="21">
        <v>32.059710799999998</v>
      </c>
      <c r="AA76" s="21">
        <v>96.653981360000003</v>
      </c>
      <c r="AB76" s="21">
        <v>22.876440883534098</v>
      </c>
      <c r="AC76" s="21">
        <v>55.242118253968201</v>
      </c>
      <c r="AD76" s="21">
        <v>16.1636162055336</v>
      </c>
      <c r="AE76" s="21">
        <v>7738</v>
      </c>
      <c r="AF76" s="21">
        <v>8014.9277000000002</v>
      </c>
      <c r="AG76" s="21">
        <v>24163.495340000001</v>
      </c>
      <c r="AH76" s="21">
        <v>5696.2337800000005</v>
      </c>
      <c r="AI76" s="21">
        <v>13921.013800000001</v>
      </c>
      <c r="AJ76" s="21">
        <v>4089.3948999999998</v>
      </c>
      <c r="AK76" s="21">
        <v>17500</v>
      </c>
      <c r="AL76" s="21">
        <v>17460</v>
      </c>
      <c r="AM76" s="21">
        <v>20170</v>
      </c>
      <c r="AN76" s="21">
        <v>19643.357</v>
      </c>
      <c r="AO76" s="21">
        <v>21106.618000000002</v>
      </c>
      <c r="AP76" s="21">
        <v>24580.087</v>
      </c>
    </row>
    <row r="77" spans="1:49" s="40" customFormat="1" ht="18">
      <c r="A77" s="47" t="s">
        <v>581</v>
      </c>
      <c r="B77" s="51">
        <v>42829</v>
      </c>
      <c r="C77" s="52" t="s">
        <v>0</v>
      </c>
      <c r="D77" s="52" t="s">
        <v>14</v>
      </c>
      <c r="E77" s="52" t="s">
        <v>230</v>
      </c>
      <c r="F77" s="52">
        <v>20</v>
      </c>
      <c r="G77" s="52"/>
      <c r="H77" s="52"/>
      <c r="I77" s="52" t="s">
        <v>211</v>
      </c>
      <c r="J77" s="52"/>
      <c r="K77" s="52"/>
      <c r="L77" s="52" t="s">
        <v>599</v>
      </c>
      <c r="M77" s="52" t="s">
        <v>231</v>
      </c>
      <c r="N77" s="52" t="s">
        <v>232</v>
      </c>
      <c r="O77" s="20">
        <v>89.272000000000006</v>
      </c>
      <c r="P77" s="20">
        <v>44.986922999999997</v>
      </c>
      <c r="Q77" s="20">
        <v>0</v>
      </c>
      <c r="R77" s="20">
        <v>44.986922999999997</v>
      </c>
      <c r="S77" s="21">
        <v>6</v>
      </c>
      <c r="T77" s="21">
        <v>10</v>
      </c>
      <c r="U77" s="21">
        <v>11</v>
      </c>
      <c r="V77" s="21">
        <v>12</v>
      </c>
      <c r="W77" s="21">
        <v>14</v>
      </c>
      <c r="X77" s="21">
        <v>13</v>
      </c>
      <c r="Y77" s="21">
        <v>107.9</v>
      </c>
      <c r="Z77" s="21">
        <v>171.10825884992798</v>
      </c>
      <c r="AA77" s="21">
        <v>140.76140873913602</v>
      </c>
      <c r="AB77" s="21">
        <v>353.71445446284497</v>
      </c>
      <c r="AC77" s="21">
        <v>589.33613256614296</v>
      </c>
      <c r="AD77" s="21">
        <v>193.57705775588599</v>
      </c>
      <c r="AE77" s="21">
        <v>20069.2</v>
      </c>
      <c r="AF77" s="21">
        <v>42777.064712481995</v>
      </c>
      <c r="AG77" s="21">
        <v>35190.352184784002</v>
      </c>
      <c r="AH77" s="21">
        <v>89136.042524637</v>
      </c>
      <c r="AI77" s="21">
        <v>149102.04153923402</v>
      </c>
      <c r="AJ77" s="21">
        <v>49362.149727751101</v>
      </c>
      <c r="AK77" s="21">
        <v>23.0596</v>
      </c>
      <c r="AL77" s="21">
        <v>23.56</v>
      </c>
      <c r="AM77" s="21" t="s">
        <v>130</v>
      </c>
      <c r="AN77" s="21">
        <v>3539.192345214964</v>
      </c>
      <c r="AO77" s="21">
        <v>2207.9124993841456</v>
      </c>
      <c r="AP77" s="21">
        <v>1141.070099</v>
      </c>
    </row>
    <row r="78" spans="1:49" s="80" customFormat="1" ht="18">
      <c r="A78" s="76" t="s">
        <v>581</v>
      </c>
      <c r="B78" s="77">
        <v>42829</v>
      </c>
      <c r="C78" s="78" t="s">
        <v>0</v>
      </c>
      <c r="D78" s="78" t="s">
        <v>14</v>
      </c>
      <c r="E78" s="71" t="s">
        <v>615</v>
      </c>
      <c r="F78" s="78">
        <v>35</v>
      </c>
      <c r="G78" s="78"/>
      <c r="H78" s="78"/>
      <c r="I78" s="78" t="s">
        <v>602</v>
      </c>
      <c r="J78" s="78"/>
      <c r="K78" s="78"/>
      <c r="L78" s="78" t="s">
        <v>599</v>
      </c>
      <c r="M78" s="78" t="s">
        <v>233</v>
      </c>
      <c r="N78" s="78" t="s">
        <v>234</v>
      </c>
      <c r="O78" s="85">
        <v>23.795999999999999</v>
      </c>
      <c r="P78" s="85">
        <v>23.329775999999999</v>
      </c>
      <c r="Q78" s="85">
        <v>0</v>
      </c>
      <c r="R78" s="85">
        <v>23.329775999999999</v>
      </c>
      <c r="S78" s="86" t="s">
        <v>130</v>
      </c>
      <c r="T78" s="86" t="s">
        <v>130</v>
      </c>
      <c r="U78" s="86" t="s">
        <v>130</v>
      </c>
      <c r="V78" s="86" t="s">
        <v>130</v>
      </c>
      <c r="W78" s="86" t="s">
        <v>130</v>
      </c>
      <c r="X78" s="86" t="s">
        <v>130</v>
      </c>
      <c r="Y78" s="86">
        <v>8.3000000000000007</v>
      </c>
      <c r="Z78" s="86">
        <v>11.879501351944</v>
      </c>
      <c r="AA78" s="86" t="s">
        <v>130</v>
      </c>
      <c r="AB78" s="86" t="s">
        <v>130</v>
      </c>
      <c r="AC78" s="86" t="s">
        <v>130</v>
      </c>
      <c r="AD78" s="86" t="s">
        <v>130</v>
      </c>
      <c r="AE78" s="86">
        <v>1545.7</v>
      </c>
      <c r="AF78" s="86">
        <v>2969.875337986</v>
      </c>
      <c r="AG78" s="86" t="s">
        <v>130</v>
      </c>
      <c r="AH78" s="86" t="s">
        <v>130</v>
      </c>
      <c r="AI78" s="86" t="s">
        <v>130</v>
      </c>
      <c r="AJ78" s="86" t="s">
        <v>130</v>
      </c>
      <c r="AK78" s="86">
        <v>0</v>
      </c>
      <c r="AL78" s="86" t="s">
        <v>130</v>
      </c>
      <c r="AM78" s="86" t="s">
        <v>130</v>
      </c>
      <c r="AN78" s="86" t="s">
        <v>130</v>
      </c>
      <c r="AO78" s="86" t="s">
        <v>130</v>
      </c>
      <c r="AP78" s="86" t="s">
        <v>130</v>
      </c>
    </row>
    <row r="79" spans="1:49" s="40" customFormat="1" ht="18">
      <c r="A79" s="47" t="s">
        <v>581</v>
      </c>
      <c r="B79" s="51">
        <v>42831</v>
      </c>
      <c r="C79" s="52" t="s">
        <v>0</v>
      </c>
      <c r="D79" s="52" t="s">
        <v>18</v>
      </c>
      <c r="E79" s="52" t="s">
        <v>235</v>
      </c>
      <c r="F79" s="52">
        <v>35</v>
      </c>
      <c r="G79" s="52"/>
      <c r="H79" s="52"/>
      <c r="I79" s="52" t="s">
        <v>602</v>
      </c>
      <c r="J79" s="52"/>
      <c r="K79" s="52"/>
      <c r="L79" s="52" t="s">
        <v>599</v>
      </c>
      <c r="M79" s="52" t="s">
        <v>236</v>
      </c>
      <c r="N79" s="52" t="s">
        <v>237</v>
      </c>
      <c r="O79" s="20">
        <v>239.774</v>
      </c>
      <c r="P79" s="20">
        <v>56.386265000000002</v>
      </c>
      <c r="Q79" s="20">
        <v>4.0697359999999998</v>
      </c>
      <c r="R79" s="20">
        <v>60.456000000000003</v>
      </c>
      <c r="S79" s="21">
        <v>70</v>
      </c>
      <c r="T79" s="21">
        <v>70</v>
      </c>
      <c r="U79" s="21">
        <v>70</v>
      </c>
      <c r="V79" s="21" t="s">
        <v>130</v>
      </c>
      <c r="W79" s="21" t="s">
        <v>130</v>
      </c>
      <c r="X79" s="21" t="s">
        <v>130</v>
      </c>
      <c r="Y79" s="21">
        <v>175.6</v>
      </c>
      <c r="Z79" s="21">
        <v>28.827702415552</v>
      </c>
      <c r="AA79" s="21">
        <v>13.008579602055999</v>
      </c>
      <c r="AB79" s="21">
        <v>50.755078392940497</v>
      </c>
      <c r="AC79" s="21" t="s">
        <v>130</v>
      </c>
      <c r="AD79" s="21" t="s">
        <v>130</v>
      </c>
      <c r="AE79" s="21">
        <v>32312.7</v>
      </c>
      <c r="AF79" s="21">
        <v>7206.9256038880003</v>
      </c>
      <c r="AG79" s="21">
        <v>3252.1449005139998</v>
      </c>
      <c r="AH79" s="21">
        <v>12790.279755021</v>
      </c>
      <c r="AI79" s="21" t="s">
        <v>130</v>
      </c>
      <c r="AJ79" s="21" t="s">
        <v>130</v>
      </c>
      <c r="AK79" s="21">
        <v>52437.8</v>
      </c>
      <c r="AL79" s="21">
        <v>53570</v>
      </c>
      <c r="AM79" s="21">
        <v>20060</v>
      </c>
      <c r="AN79" s="21" t="s">
        <v>130</v>
      </c>
      <c r="AO79" s="21" t="s">
        <v>130</v>
      </c>
      <c r="AP79" s="21" t="s">
        <v>130</v>
      </c>
    </row>
    <row r="80" spans="1:49" s="40" customFormat="1" ht="18">
      <c r="A80" s="47" t="s">
        <v>581</v>
      </c>
      <c r="B80" s="51">
        <v>42831</v>
      </c>
      <c r="C80" s="52" t="s">
        <v>0</v>
      </c>
      <c r="D80" s="52" t="s">
        <v>14</v>
      </c>
      <c r="E80" s="52" t="s">
        <v>238</v>
      </c>
      <c r="F80" s="52">
        <v>40</v>
      </c>
      <c r="G80" s="52"/>
      <c r="H80" s="52"/>
      <c r="I80" s="52" t="s">
        <v>21</v>
      </c>
      <c r="J80" s="52"/>
      <c r="K80" s="52"/>
      <c r="L80" s="52" t="s">
        <v>599</v>
      </c>
      <c r="M80" s="52" t="s">
        <v>239</v>
      </c>
      <c r="N80" s="52" t="s">
        <v>240</v>
      </c>
      <c r="O80" s="20">
        <v>7.8710000000000004</v>
      </c>
      <c r="P80" s="20">
        <v>2.7357779999999998</v>
      </c>
      <c r="Q80" s="20">
        <v>0</v>
      </c>
      <c r="R80" s="20">
        <v>2.7357779999999998</v>
      </c>
      <c r="S80" s="21">
        <v>9</v>
      </c>
      <c r="T80" s="21">
        <v>16</v>
      </c>
      <c r="U80" s="21">
        <v>15</v>
      </c>
      <c r="V80" s="21">
        <v>10</v>
      </c>
      <c r="W80" s="21">
        <v>10</v>
      </c>
      <c r="X80" s="21">
        <v>10</v>
      </c>
      <c r="Y80" s="21">
        <v>39.700000000000003</v>
      </c>
      <c r="Z80" s="21">
        <v>15.592677575015999</v>
      </c>
      <c r="AA80" s="21">
        <v>116.74260022</v>
      </c>
      <c r="AB80" s="21">
        <v>125.462824664294</v>
      </c>
      <c r="AC80" s="21">
        <v>35.340700742964401</v>
      </c>
      <c r="AD80" s="21">
        <v>13.216975171305901</v>
      </c>
      <c r="AE80" s="21">
        <v>7311.2</v>
      </c>
      <c r="AF80" s="21">
        <v>3898.1693937539999</v>
      </c>
      <c r="AG80" s="21">
        <v>29185.650054999998</v>
      </c>
      <c r="AH80" s="21">
        <v>31616.631815402001</v>
      </c>
      <c r="AI80" s="21">
        <v>8941.1972879700006</v>
      </c>
      <c r="AJ80" s="21">
        <v>3370.3286686830002</v>
      </c>
      <c r="AK80" s="21">
        <v>1279.8599999999999</v>
      </c>
      <c r="AL80" s="21">
        <v>1310</v>
      </c>
      <c r="AM80" s="21">
        <v>497.15</v>
      </c>
      <c r="AN80" s="21">
        <v>513.71006466962092</v>
      </c>
      <c r="AO80" s="21">
        <v>609.32403803517764</v>
      </c>
      <c r="AP80" s="21">
        <v>551.38420707500006</v>
      </c>
    </row>
    <row r="81" spans="1:42" s="40" customFormat="1" ht="18">
      <c r="A81" s="47" t="s">
        <v>581</v>
      </c>
      <c r="B81" s="51">
        <v>42832</v>
      </c>
      <c r="C81" s="52" t="s">
        <v>0</v>
      </c>
      <c r="D81" s="52" t="s">
        <v>18</v>
      </c>
      <c r="E81" s="52" t="s">
        <v>241</v>
      </c>
      <c r="F81" s="52">
        <v>40</v>
      </c>
      <c r="G81" s="52"/>
      <c r="H81" s="52"/>
      <c r="I81" s="52" t="s">
        <v>21</v>
      </c>
      <c r="J81" s="52"/>
      <c r="K81" s="52"/>
      <c r="L81" s="52" t="s">
        <v>599</v>
      </c>
      <c r="M81" s="52" t="s">
        <v>242</v>
      </c>
      <c r="N81" s="52" t="s">
        <v>243</v>
      </c>
      <c r="O81" s="20">
        <v>84.546999999999997</v>
      </c>
      <c r="P81" s="20">
        <v>28.156673000000001</v>
      </c>
      <c r="Q81" s="20">
        <v>17.206854</v>
      </c>
      <c r="R81" s="20">
        <v>45.363526999999998</v>
      </c>
      <c r="S81" s="21">
        <v>703</v>
      </c>
      <c r="T81" s="21">
        <v>792</v>
      </c>
      <c r="U81" s="21">
        <v>800</v>
      </c>
      <c r="V81" s="21">
        <v>585</v>
      </c>
      <c r="W81" s="21">
        <v>636</v>
      </c>
      <c r="X81" s="21">
        <v>524</v>
      </c>
      <c r="Y81" s="21">
        <v>325.7</v>
      </c>
      <c r="Z81" s="21">
        <v>107.250592727168</v>
      </c>
      <c r="AA81" s="21">
        <v>120.513323992464</v>
      </c>
      <c r="AB81" s="21">
        <v>27.791796157365102</v>
      </c>
      <c r="AC81" s="21">
        <v>51.681481154233204</v>
      </c>
      <c r="AD81" s="21">
        <v>15.064120090592199</v>
      </c>
      <c r="AE81" s="21">
        <v>59596.9</v>
      </c>
      <c r="AF81" s="21">
        <v>26812.648181791999</v>
      </c>
      <c r="AG81" s="21">
        <v>30128.330998115998</v>
      </c>
      <c r="AH81" s="21">
        <v>7003.5326316560004</v>
      </c>
      <c r="AI81" s="21">
        <v>13075.414732021</v>
      </c>
      <c r="AJ81" s="21">
        <v>3841.3506231010001</v>
      </c>
      <c r="AK81" s="21">
        <v>89516.1</v>
      </c>
      <c r="AL81" s="21">
        <v>91450</v>
      </c>
      <c r="AM81" s="21">
        <v>89980</v>
      </c>
      <c r="AN81" s="21">
        <v>71330.28165012828</v>
      </c>
      <c r="AO81" s="21">
        <v>62001.083904025225</v>
      </c>
      <c r="AP81" s="21">
        <v>66855.365758999993</v>
      </c>
    </row>
    <row r="82" spans="1:42" s="40" customFormat="1" ht="18">
      <c r="A82" s="47" t="s">
        <v>581</v>
      </c>
      <c r="B82" s="51">
        <v>42832</v>
      </c>
      <c r="C82" s="52" t="s">
        <v>0</v>
      </c>
      <c r="D82" s="52" t="s">
        <v>14</v>
      </c>
      <c r="E82" s="52" t="s">
        <v>244</v>
      </c>
      <c r="F82" s="52">
        <v>20</v>
      </c>
      <c r="G82" s="52"/>
      <c r="H82" s="52"/>
      <c r="I82" s="52" t="s">
        <v>211</v>
      </c>
      <c r="J82" s="52"/>
      <c r="K82" s="52"/>
      <c r="L82" s="52" t="s">
        <v>599</v>
      </c>
      <c r="M82" s="52" t="s">
        <v>245</v>
      </c>
      <c r="N82" s="52" t="s">
        <v>246</v>
      </c>
      <c r="O82" s="20">
        <v>12.962</v>
      </c>
      <c r="P82" s="20">
        <v>5.2141989999999998</v>
      </c>
      <c r="Q82" s="20">
        <v>0</v>
      </c>
      <c r="R82" s="20">
        <v>5.2141989999999998</v>
      </c>
      <c r="S82" s="21" t="s">
        <v>130</v>
      </c>
      <c r="T82" s="21" t="s">
        <v>130</v>
      </c>
      <c r="U82" s="21" t="s">
        <v>130</v>
      </c>
      <c r="V82" s="21">
        <v>12</v>
      </c>
      <c r="W82" s="21">
        <v>13</v>
      </c>
      <c r="X82" s="21">
        <v>15</v>
      </c>
      <c r="Y82" s="21">
        <v>16.7</v>
      </c>
      <c r="Z82" s="21">
        <v>116.855818815712</v>
      </c>
      <c r="AA82" s="21">
        <v>307.296638476824</v>
      </c>
      <c r="AB82" s="21">
        <v>539.610852724187</v>
      </c>
      <c r="AC82" s="21">
        <v>1584.4588106976601</v>
      </c>
      <c r="AD82" s="21">
        <v>486.255836573875</v>
      </c>
      <c r="AE82" s="21">
        <v>3050.3</v>
      </c>
      <c r="AF82" s="21">
        <v>29213.954703928001</v>
      </c>
      <c r="AG82" s="21">
        <v>76824.159619205995</v>
      </c>
      <c r="AH82" s="21">
        <v>135981.934886495</v>
      </c>
      <c r="AI82" s="21">
        <v>400868.07910650899</v>
      </c>
      <c r="AJ82" s="21">
        <v>123995.238326338</v>
      </c>
      <c r="AK82" s="21">
        <v>5165.32</v>
      </c>
      <c r="AL82" s="21">
        <v>4980</v>
      </c>
      <c r="AM82" s="21">
        <v>1150</v>
      </c>
      <c r="AN82" s="21">
        <v>478</v>
      </c>
      <c r="AO82" s="21">
        <v>516.43099965512147</v>
      </c>
      <c r="AP82" s="21">
        <v>863.49322799999993</v>
      </c>
    </row>
    <row r="83" spans="1:42" s="40" customFormat="1" ht="18">
      <c r="A83" s="47" t="s">
        <v>581</v>
      </c>
      <c r="B83" s="51">
        <v>42835</v>
      </c>
      <c r="C83" s="52" t="s">
        <v>0</v>
      </c>
      <c r="D83" s="52" t="s">
        <v>18</v>
      </c>
      <c r="E83" s="52" t="s">
        <v>247</v>
      </c>
      <c r="F83" s="52">
        <v>50</v>
      </c>
      <c r="G83" s="52"/>
      <c r="H83" s="52"/>
      <c r="I83" s="52" t="s">
        <v>28</v>
      </c>
      <c r="J83" s="52"/>
      <c r="K83" s="52"/>
      <c r="L83" s="52" t="s">
        <v>599</v>
      </c>
      <c r="M83" s="52" t="s">
        <v>248</v>
      </c>
      <c r="N83" s="52" t="s">
        <v>640</v>
      </c>
      <c r="O83" s="20">
        <v>131.571</v>
      </c>
      <c r="P83" s="20">
        <v>14.15826</v>
      </c>
      <c r="Q83" s="20">
        <v>0</v>
      </c>
      <c r="R83" s="20">
        <v>14.15826</v>
      </c>
      <c r="S83" s="21">
        <v>548</v>
      </c>
      <c r="T83" s="21">
        <v>529</v>
      </c>
      <c r="U83" s="21">
        <v>483</v>
      </c>
      <c r="V83" s="21">
        <v>526</v>
      </c>
      <c r="W83" s="21">
        <v>532</v>
      </c>
      <c r="X83" s="21">
        <v>559</v>
      </c>
      <c r="Y83" s="21">
        <v>87.5</v>
      </c>
      <c r="Z83" s="21">
        <v>52.934117336383999</v>
      </c>
      <c r="AA83" s="21">
        <v>78.756200725528004</v>
      </c>
      <c r="AB83" s="21">
        <v>45.7060406833968</v>
      </c>
      <c r="AC83" s="21">
        <v>149.973061022379</v>
      </c>
      <c r="AD83" s="21">
        <v>25.353999999999999</v>
      </c>
      <c r="AE83" s="21">
        <v>15933.5</v>
      </c>
      <c r="AF83" s="21">
        <v>13233.529334096</v>
      </c>
      <c r="AG83" s="21">
        <v>19689.050181382001</v>
      </c>
      <c r="AH83" s="21">
        <v>11517.922252216</v>
      </c>
      <c r="AI83" s="21">
        <v>37943.184438662</v>
      </c>
      <c r="AJ83" s="21">
        <v>6465.3879999999999</v>
      </c>
      <c r="AK83" s="21" t="s">
        <v>130</v>
      </c>
      <c r="AL83" s="21">
        <v>116840</v>
      </c>
      <c r="AM83" s="21">
        <v>124120</v>
      </c>
      <c r="AN83" s="21">
        <v>145761.53996028044</v>
      </c>
      <c r="AO83" s="21">
        <v>179812.18899344731</v>
      </c>
      <c r="AP83" s="21">
        <v>171646.47500000001</v>
      </c>
    </row>
    <row r="84" spans="1:42" s="40" customFormat="1" ht="18">
      <c r="A84" s="47" t="s">
        <v>581</v>
      </c>
      <c r="B84" s="51">
        <v>42837</v>
      </c>
      <c r="C84" s="52" t="s">
        <v>0</v>
      </c>
      <c r="D84" s="52" t="s">
        <v>14</v>
      </c>
      <c r="E84" s="52" t="s">
        <v>249</v>
      </c>
      <c r="F84" s="52">
        <v>10</v>
      </c>
      <c r="G84" s="52"/>
      <c r="H84" s="52"/>
      <c r="I84" s="52" t="s">
        <v>58</v>
      </c>
      <c r="J84" s="52"/>
      <c r="K84" s="52"/>
      <c r="L84" s="52" t="s">
        <v>599</v>
      </c>
      <c r="M84" s="52" t="s">
        <v>250</v>
      </c>
      <c r="N84" s="52" t="s">
        <v>251</v>
      </c>
      <c r="O84" s="20">
        <v>10.961</v>
      </c>
      <c r="P84" s="20">
        <v>2.4689709999999998</v>
      </c>
      <c r="Q84" s="20">
        <v>0</v>
      </c>
      <c r="R84" s="20">
        <v>2.4689709999999998</v>
      </c>
      <c r="S84" s="21">
        <v>67</v>
      </c>
      <c r="T84" s="21">
        <v>56</v>
      </c>
      <c r="U84" s="21">
        <v>53</v>
      </c>
      <c r="V84" s="21">
        <v>47</v>
      </c>
      <c r="W84" s="21">
        <v>28</v>
      </c>
      <c r="X84" s="21">
        <v>31</v>
      </c>
      <c r="Y84" s="21">
        <v>57.3</v>
      </c>
      <c r="Z84" s="21">
        <v>8.5712326073679996</v>
      </c>
      <c r="AA84" s="21">
        <v>8.1223475348639997</v>
      </c>
      <c r="AB84" s="21">
        <v>6.1523889293388505</v>
      </c>
      <c r="AC84" s="21">
        <v>19.641461835016202</v>
      </c>
      <c r="AD84" s="21">
        <v>2.2816130009960802</v>
      </c>
      <c r="AE84" s="21">
        <v>10313.1</v>
      </c>
      <c r="AF84" s="21">
        <v>2142.8081518419999</v>
      </c>
      <c r="AG84" s="21">
        <v>2030.5868837160001</v>
      </c>
      <c r="AH84" s="21">
        <v>1488.8781208999999</v>
      </c>
      <c r="AI84" s="21">
        <v>4851.4410732490005</v>
      </c>
      <c r="AJ84" s="21">
        <v>581.81131525399996</v>
      </c>
      <c r="AK84" s="21">
        <v>2621.95</v>
      </c>
      <c r="AL84" s="21">
        <v>2800</v>
      </c>
      <c r="AM84" s="21">
        <v>2880</v>
      </c>
      <c r="AN84" s="21">
        <v>2609.8306985596168</v>
      </c>
      <c r="AO84" s="21">
        <v>2156.9832980243386</v>
      </c>
      <c r="AP84" s="21">
        <v>1888.3683826279998</v>
      </c>
    </row>
    <row r="85" spans="1:42" s="40" customFormat="1" ht="18">
      <c r="A85" s="47" t="s">
        <v>581</v>
      </c>
      <c r="B85" s="51">
        <v>42844</v>
      </c>
      <c r="C85" s="52" t="s">
        <v>0</v>
      </c>
      <c r="D85" s="52" t="s">
        <v>14</v>
      </c>
      <c r="E85" s="52" t="s">
        <v>252</v>
      </c>
      <c r="F85" s="52">
        <v>20</v>
      </c>
      <c r="G85" s="52"/>
      <c r="H85" s="52"/>
      <c r="I85" s="52" t="s">
        <v>211</v>
      </c>
      <c r="J85" s="52"/>
      <c r="K85" s="52"/>
      <c r="L85" s="52" t="s">
        <v>599</v>
      </c>
      <c r="M85" s="52" t="s">
        <v>253</v>
      </c>
      <c r="N85" s="52" t="s">
        <v>254</v>
      </c>
      <c r="O85" s="20">
        <v>5.9880000000000004</v>
      </c>
      <c r="P85" s="20">
        <v>5.2048040000000002</v>
      </c>
      <c r="Q85" s="20">
        <v>0</v>
      </c>
      <c r="R85" s="20">
        <v>5.2048040000000002</v>
      </c>
      <c r="S85" s="21">
        <v>3</v>
      </c>
      <c r="T85" s="21">
        <v>3</v>
      </c>
      <c r="U85" s="21">
        <v>3</v>
      </c>
      <c r="V85" s="21">
        <v>5</v>
      </c>
      <c r="W85" s="21">
        <v>5</v>
      </c>
      <c r="X85" s="21">
        <v>5</v>
      </c>
      <c r="Y85" s="21">
        <v>29.6</v>
      </c>
      <c r="Z85" s="21">
        <v>14.927888063807998</v>
      </c>
      <c r="AA85" s="21">
        <v>16.004844567416001</v>
      </c>
      <c r="AB85" s="21">
        <v>56.6027841384524</v>
      </c>
      <c r="AC85" s="21">
        <v>26.049740656004001</v>
      </c>
      <c r="AD85" s="21">
        <v>9.1082044002862812</v>
      </c>
      <c r="AE85" s="21">
        <v>5240</v>
      </c>
      <c r="AF85" s="21">
        <v>3731.9720159519998</v>
      </c>
      <c r="AG85" s="21">
        <v>4001.2111418539998</v>
      </c>
      <c r="AH85" s="21">
        <v>14263.901602890001</v>
      </c>
      <c r="AI85" s="21">
        <v>6590.5843859690003</v>
      </c>
      <c r="AJ85" s="21">
        <v>2322.5921220730002</v>
      </c>
      <c r="AK85" s="21">
        <v>103.413</v>
      </c>
      <c r="AL85" s="21" t="s">
        <v>130</v>
      </c>
      <c r="AM85" s="21" t="s">
        <v>130</v>
      </c>
      <c r="AN85" s="21" t="s">
        <v>130</v>
      </c>
      <c r="AO85" s="21">
        <v>0</v>
      </c>
      <c r="AP85" s="21">
        <v>0</v>
      </c>
    </row>
    <row r="86" spans="1:42" s="40" customFormat="1" ht="18">
      <c r="A86" s="47" t="s">
        <v>581</v>
      </c>
      <c r="B86" s="51">
        <v>42845</v>
      </c>
      <c r="C86" s="52" t="s">
        <v>0</v>
      </c>
      <c r="D86" s="52" t="s">
        <v>14</v>
      </c>
      <c r="E86" s="52" t="s">
        <v>616</v>
      </c>
      <c r="F86" s="52">
        <v>60</v>
      </c>
      <c r="G86" s="52"/>
      <c r="H86" s="52"/>
      <c r="I86" s="52" t="s">
        <v>48</v>
      </c>
      <c r="J86" s="52"/>
      <c r="K86" s="52"/>
      <c r="L86" s="52" t="s">
        <v>599</v>
      </c>
      <c r="M86" s="52" t="s">
        <v>255</v>
      </c>
      <c r="N86" s="52" t="s">
        <v>256</v>
      </c>
      <c r="O86" s="20">
        <v>37.579000000000001</v>
      </c>
      <c r="P86" s="20">
        <v>5.0428829999999998</v>
      </c>
      <c r="Q86" s="20">
        <v>0</v>
      </c>
      <c r="R86" s="20">
        <v>5.0428829999999998</v>
      </c>
      <c r="S86" s="21">
        <v>21</v>
      </c>
      <c r="T86" s="21" t="s">
        <v>130</v>
      </c>
      <c r="U86" s="21" t="s">
        <v>130</v>
      </c>
      <c r="V86" s="21" t="s">
        <v>130</v>
      </c>
      <c r="W86" s="21" t="s">
        <v>130</v>
      </c>
      <c r="X86" s="21" t="s">
        <v>130</v>
      </c>
      <c r="Y86" s="21">
        <v>13.4</v>
      </c>
      <c r="Z86" s="21">
        <v>20.245347719352001</v>
      </c>
      <c r="AA86" s="21" t="s">
        <v>130</v>
      </c>
      <c r="AB86" s="21" t="s">
        <v>130</v>
      </c>
      <c r="AC86" s="21" t="s">
        <v>130</v>
      </c>
      <c r="AD86" s="21" t="s">
        <v>130</v>
      </c>
      <c r="AE86" s="21">
        <v>2356.9</v>
      </c>
      <c r="AF86" s="21">
        <v>5061.3369298380003</v>
      </c>
      <c r="AG86" s="21" t="s">
        <v>130</v>
      </c>
      <c r="AH86" s="21" t="s">
        <v>130</v>
      </c>
      <c r="AI86" s="21" t="s">
        <v>130</v>
      </c>
      <c r="AJ86" s="21" t="s">
        <v>130</v>
      </c>
      <c r="AK86" s="21">
        <v>7707.58</v>
      </c>
      <c r="AL86" s="21">
        <v>8190</v>
      </c>
      <c r="AM86" s="21" t="s">
        <v>130</v>
      </c>
      <c r="AN86" s="21" t="s">
        <v>130</v>
      </c>
      <c r="AO86" s="21" t="s">
        <v>130</v>
      </c>
      <c r="AP86" s="21" t="s">
        <v>130</v>
      </c>
    </row>
    <row r="87" spans="1:42" s="40" customFormat="1" ht="18">
      <c r="A87" s="47" t="s">
        <v>581</v>
      </c>
      <c r="B87" s="51">
        <v>42851</v>
      </c>
      <c r="C87" s="52" t="s">
        <v>0</v>
      </c>
      <c r="D87" s="52" t="s">
        <v>14</v>
      </c>
      <c r="E87" s="52" t="s">
        <v>257</v>
      </c>
      <c r="F87" s="52">
        <v>10</v>
      </c>
      <c r="G87" s="52"/>
      <c r="H87" s="52"/>
      <c r="I87" s="52" t="s">
        <v>58</v>
      </c>
      <c r="J87" s="52"/>
      <c r="K87" s="52"/>
      <c r="L87" s="52" t="s">
        <v>599</v>
      </c>
      <c r="M87" s="52" t="s">
        <v>258</v>
      </c>
      <c r="N87" s="52" t="s">
        <v>259</v>
      </c>
      <c r="O87" s="20">
        <v>22.213999999999999</v>
      </c>
      <c r="P87" s="20">
        <v>6.2709029999999997</v>
      </c>
      <c r="Q87" s="20">
        <v>0</v>
      </c>
      <c r="R87" s="20">
        <v>6.2709029999999997</v>
      </c>
      <c r="S87" s="21">
        <v>20</v>
      </c>
      <c r="T87" s="21">
        <v>17</v>
      </c>
      <c r="U87" s="21">
        <v>22</v>
      </c>
      <c r="V87" s="21">
        <v>18</v>
      </c>
      <c r="W87" s="21">
        <v>24</v>
      </c>
      <c r="X87" s="21">
        <v>29</v>
      </c>
      <c r="Y87" s="21">
        <v>194.6</v>
      </c>
      <c r="Z87" s="21">
        <v>54.789651740015998</v>
      </c>
      <c r="AA87" s="21">
        <v>34.261702500327999</v>
      </c>
      <c r="AB87" s="21">
        <v>75.267497312948393</v>
      </c>
      <c r="AC87" s="21">
        <v>73.500776244288602</v>
      </c>
      <c r="AD87" s="21">
        <v>10.310786895302</v>
      </c>
      <c r="AE87" s="21">
        <v>33466</v>
      </c>
      <c r="AF87" s="21">
        <v>13697.412935004</v>
      </c>
      <c r="AG87" s="21">
        <v>8565.4256250819999</v>
      </c>
      <c r="AH87" s="21">
        <v>18967.409322863001</v>
      </c>
      <c r="AI87" s="21">
        <v>18595.696389805002</v>
      </c>
      <c r="AJ87" s="21">
        <v>2629.2506583019999</v>
      </c>
      <c r="AK87" s="21">
        <v>678.88800000000003</v>
      </c>
      <c r="AL87" s="21">
        <v>693.56</v>
      </c>
      <c r="AM87" s="21">
        <v>1130</v>
      </c>
      <c r="AN87" s="21">
        <v>1973.7345063746968</v>
      </c>
      <c r="AO87" s="21">
        <v>2165.3840469034835</v>
      </c>
      <c r="AP87" s="21">
        <v>1676.6869946320001</v>
      </c>
    </row>
    <row r="88" spans="1:42" s="40" customFormat="1" ht="18">
      <c r="A88" s="47" t="s">
        <v>581</v>
      </c>
      <c r="B88" s="51">
        <v>42860</v>
      </c>
      <c r="C88" s="52" t="s">
        <v>0</v>
      </c>
      <c r="D88" s="52" t="s">
        <v>14</v>
      </c>
      <c r="E88" s="52" t="s">
        <v>260</v>
      </c>
      <c r="F88" s="52">
        <v>50</v>
      </c>
      <c r="G88" s="52"/>
      <c r="H88" s="52"/>
      <c r="I88" s="52" t="s">
        <v>28</v>
      </c>
      <c r="J88" s="52"/>
      <c r="K88" s="52"/>
      <c r="L88" s="52" t="s">
        <v>599</v>
      </c>
      <c r="M88" s="52" t="s">
        <v>261</v>
      </c>
      <c r="N88" s="52" t="s">
        <v>262</v>
      </c>
      <c r="O88" s="20">
        <v>6.2809999999999997</v>
      </c>
      <c r="P88" s="20">
        <v>4.7443720000000003</v>
      </c>
      <c r="Q88" s="20">
        <v>0</v>
      </c>
      <c r="R88" s="20">
        <v>4.7443720000000003</v>
      </c>
      <c r="S88" s="21">
        <v>16</v>
      </c>
      <c r="T88" s="21">
        <v>16</v>
      </c>
      <c r="U88" s="21">
        <v>10</v>
      </c>
      <c r="V88" s="21">
        <v>3</v>
      </c>
      <c r="W88" s="21">
        <v>3</v>
      </c>
      <c r="X88" s="21">
        <v>5</v>
      </c>
      <c r="Y88" s="21">
        <v>44.9</v>
      </c>
      <c r="Z88" s="21">
        <v>25.742576094688001</v>
      </c>
      <c r="AA88" s="21">
        <v>14.312778365951999</v>
      </c>
      <c r="AB88" s="21">
        <v>19.509846110064</v>
      </c>
      <c r="AC88" s="21">
        <v>1447.4665733878701</v>
      </c>
      <c r="AD88" s="21">
        <v>105.408396516165</v>
      </c>
      <c r="AE88" s="21">
        <v>7450.3</v>
      </c>
      <c r="AF88" s="21">
        <v>6435.644023672</v>
      </c>
      <c r="AG88" s="21">
        <v>3578.1945914879998</v>
      </c>
      <c r="AH88" s="21">
        <v>4877.4615275160004</v>
      </c>
      <c r="AI88" s="21">
        <v>366209.04306713003</v>
      </c>
      <c r="AJ88" s="21">
        <v>26879.141111622001</v>
      </c>
      <c r="AK88" s="21">
        <v>924.27099999999996</v>
      </c>
      <c r="AL88" s="21">
        <v>339.86</v>
      </c>
      <c r="AM88" s="21">
        <v>1200</v>
      </c>
      <c r="AN88" s="21">
        <v>198</v>
      </c>
      <c r="AO88" s="21">
        <v>10.049465438242104</v>
      </c>
      <c r="AP88" s="21">
        <v>128.68438772799999</v>
      </c>
    </row>
    <row r="89" spans="1:42" s="40" customFormat="1" ht="18">
      <c r="A89" s="47" t="s">
        <v>581</v>
      </c>
      <c r="B89" s="51">
        <v>42860</v>
      </c>
      <c r="C89" s="52" t="s">
        <v>0</v>
      </c>
      <c r="D89" s="52" t="s">
        <v>14</v>
      </c>
      <c r="E89" s="52" t="s">
        <v>263</v>
      </c>
      <c r="F89" s="52">
        <v>10</v>
      </c>
      <c r="G89" s="52"/>
      <c r="H89" s="52"/>
      <c r="I89" s="52"/>
      <c r="J89" s="52"/>
      <c r="K89" s="52"/>
      <c r="L89" s="52" t="s">
        <v>599</v>
      </c>
      <c r="M89" s="52" t="s">
        <v>264</v>
      </c>
      <c r="N89" s="52" t="s">
        <v>265</v>
      </c>
      <c r="O89" s="20">
        <v>7.7809999999999997</v>
      </c>
      <c r="P89" s="20">
        <v>2.4670730000000001</v>
      </c>
      <c r="Q89" s="20">
        <v>0</v>
      </c>
      <c r="R89" s="20">
        <v>2.4670730000000001</v>
      </c>
      <c r="S89" s="21">
        <v>13</v>
      </c>
      <c r="T89" s="21">
        <v>22</v>
      </c>
      <c r="U89" s="21">
        <v>15</v>
      </c>
      <c r="V89" s="21">
        <v>190</v>
      </c>
      <c r="W89" s="21">
        <v>215</v>
      </c>
      <c r="X89" s="21">
        <v>168</v>
      </c>
      <c r="Y89" s="21">
        <v>22.3</v>
      </c>
      <c r="Z89" s="21">
        <v>42.282620570648007</v>
      </c>
      <c r="AA89" s="21">
        <v>65.152130804704001</v>
      </c>
      <c r="AB89" s="21">
        <v>1129.90085365752</v>
      </c>
      <c r="AC89" s="21">
        <v>1871.9147623356298</v>
      </c>
      <c r="AD89" s="21">
        <v>350.171480876278</v>
      </c>
      <c r="AE89" s="21">
        <v>3695.4</v>
      </c>
      <c r="AF89" s="21">
        <v>10570.655142662001</v>
      </c>
      <c r="AG89" s="21">
        <v>16288.032701176</v>
      </c>
      <c r="AH89" s="21">
        <v>283605.11426803702</v>
      </c>
      <c r="AI89" s="21">
        <v>473594.43487091397</v>
      </c>
      <c r="AJ89" s="21">
        <v>89293.727623450992</v>
      </c>
      <c r="AK89" s="21">
        <v>854.93299999999999</v>
      </c>
      <c r="AL89" s="21">
        <v>621.1</v>
      </c>
      <c r="AM89" s="21">
        <v>302.44</v>
      </c>
      <c r="AN89" s="21">
        <v>3110</v>
      </c>
      <c r="AO89" s="21">
        <v>15647.238508153914</v>
      </c>
      <c r="AP89" s="21">
        <v>18552.175187000001</v>
      </c>
    </row>
    <row r="90" spans="1:42" s="40" customFormat="1" ht="18">
      <c r="A90" s="47" t="s">
        <v>581</v>
      </c>
      <c r="B90" s="51">
        <v>42863</v>
      </c>
      <c r="C90" s="52" t="s">
        <v>0</v>
      </c>
      <c r="D90" s="52" t="s">
        <v>14</v>
      </c>
      <c r="E90" s="52" t="s">
        <v>266</v>
      </c>
      <c r="F90" s="52">
        <v>35</v>
      </c>
      <c r="G90" s="52"/>
      <c r="H90" s="52"/>
      <c r="I90" s="52" t="s">
        <v>602</v>
      </c>
      <c r="J90" s="52"/>
      <c r="K90" s="52"/>
      <c r="L90" s="52" t="s">
        <v>599</v>
      </c>
      <c r="M90" s="52" t="s">
        <v>267</v>
      </c>
      <c r="N90" s="52" t="s">
        <v>620</v>
      </c>
      <c r="O90" s="20">
        <v>34.171999999999997</v>
      </c>
      <c r="P90" s="20">
        <v>31.065227</v>
      </c>
      <c r="Q90" s="20">
        <v>0</v>
      </c>
      <c r="R90" s="20">
        <v>31.065227</v>
      </c>
      <c r="S90" s="21" t="s">
        <v>130</v>
      </c>
      <c r="T90" s="21" t="s">
        <v>130</v>
      </c>
      <c r="U90" s="21" t="s">
        <v>130</v>
      </c>
      <c r="V90" s="21" t="s">
        <v>130</v>
      </c>
      <c r="W90" s="21">
        <v>2</v>
      </c>
      <c r="X90" s="21">
        <v>17</v>
      </c>
      <c r="Y90" s="21">
        <v>6.4</v>
      </c>
      <c r="Z90" s="21">
        <v>11.966158585976002</v>
      </c>
      <c r="AA90" s="21">
        <v>20.200108696168002</v>
      </c>
      <c r="AB90" s="21" t="s">
        <v>130</v>
      </c>
      <c r="AC90" s="21">
        <v>492.30662840418699</v>
      </c>
      <c r="AD90" s="21">
        <v>296.101</v>
      </c>
      <c r="AE90" s="21">
        <v>1051.3</v>
      </c>
      <c r="AF90" s="21">
        <v>2991.5396464940004</v>
      </c>
      <c r="AG90" s="21">
        <v>5050.0271740420003</v>
      </c>
      <c r="AH90" s="21" t="s">
        <v>130</v>
      </c>
      <c r="AI90" s="21">
        <v>124061.27035785501</v>
      </c>
      <c r="AJ90" s="21">
        <v>75505.990000000005</v>
      </c>
      <c r="AK90" s="21" t="s">
        <v>130</v>
      </c>
      <c r="AL90" s="21">
        <v>4160</v>
      </c>
      <c r="AM90" s="21">
        <v>4030</v>
      </c>
      <c r="AN90" s="21">
        <v>4243</v>
      </c>
      <c r="AO90" s="21">
        <v>9163.915849632951</v>
      </c>
      <c r="AP90" s="21">
        <v>22915.918999999998</v>
      </c>
    </row>
    <row r="91" spans="1:42" s="40" customFormat="1" ht="18">
      <c r="A91" s="47" t="s">
        <v>581</v>
      </c>
      <c r="B91" s="51">
        <v>42866</v>
      </c>
      <c r="C91" s="52" t="s">
        <v>0</v>
      </c>
      <c r="D91" s="52" t="s">
        <v>18</v>
      </c>
      <c r="E91" s="52" t="s">
        <v>268</v>
      </c>
      <c r="F91" s="52">
        <v>50</v>
      </c>
      <c r="G91" s="52"/>
      <c r="H91" s="52"/>
      <c r="I91" s="52" t="s">
        <v>28</v>
      </c>
      <c r="J91" s="52"/>
      <c r="K91" s="52"/>
      <c r="L91" s="52" t="s">
        <v>599</v>
      </c>
      <c r="M91" s="52" t="s">
        <v>269</v>
      </c>
      <c r="N91" s="52" t="s">
        <v>641</v>
      </c>
      <c r="O91" s="20">
        <v>316.03500000000003</v>
      </c>
      <c r="P91" s="20">
        <v>0</v>
      </c>
      <c r="Q91" s="20">
        <v>100.326776</v>
      </c>
      <c r="R91" s="20">
        <v>100.326776</v>
      </c>
      <c r="S91" s="21">
        <v>1295</v>
      </c>
      <c r="T91" s="21">
        <v>1844</v>
      </c>
      <c r="U91" s="21">
        <v>2283</v>
      </c>
      <c r="V91" s="21">
        <v>3993</v>
      </c>
      <c r="W91" s="21">
        <v>4887</v>
      </c>
      <c r="X91" s="21">
        <v>5611</v>
      </c>
      <c r="Y91" s="21">
        <v>497.2</v>
      </c>
      <c r="Z91" s="21">
        <v>1024.5143558705599</v>
      </c>
      <c r="AA91" s="21">
        <v>1554.262467846072</v>
      </c>
      <c r="AB91" s="21">
        <v>2025.9626301958401</v>
      </c>
      <c r="AC91" s="21">
        <v>4186.9740461253004</v>
      </c>
      <c r="AD91" s="21">
        <v>2368.8220000000001</v>
      </c>
      <c r="AE91" s="21">
        <v>80548.3</v>
      </c>
      <c r="AF91" s="21">
        <v>256128.58896764001</v>
      </c>
      <c r="AG91" s="21">
        <v>388565.61696151801</v>
      </c>
      <c r="AH91" s="21">
        <v>510542.58280935104</v>
      </c>
      <c r="AI91" s="21">
        <v>1059304.4336697001</v>
      </c>
      <c r="AJ91" s="21">
        <v>604049.78599999996</v>
      </c>
      <c r="AK91" s="21">
        <v>316333</v>
      </c>
      <c r="AL91" s="21">
        <v>323170</v>
      </c>
      <c r="AM91" s="21">
        <v>537870</v>
      </c>
      <c r="AN91" s="21">
        <v>679062.68710420467</v>
      </c>
      <c r="AO91" s="21">
        <v>875991.5258412573</v>
      </c>
      <c r="AP91" s="21">
        <v>1075621.5209999999</v>
      </c>
    </row>
    <row r="92" spans="1:42" s="40" customFormat="1" ht="18">
      <c r="A92" s="47" t="s">
        <v>581</v>
      </c>
      <c r="B92" s="51">
        <v>42866</v>
      </c>
      <c r="C92" s="52" t="s">
        <v>0</v>
      </c>
      <c r="D92" s="52" t="s">
        <v>14</v>
      </c>
      <c r="E92" s="52" t="s">
        <v>270</v>
      </c>
      <c r="F92" s="52">
        <v>50</v>
      </c>
      <c r="G92" s="52"/>
      <c r="H92" s="52"/>
      <c r="I92" s="52" t="s">
        <v>28</v>
      </c>
      <c r="J92" s="52"/>
      <c r="K92" s="52"/>
      <c r="L92" s="52" t="s">
        <v>599</v>
      </c>
      <c r="M92" s="52" t="s">
        <v>271</v>
      </c>
      <c r="N92" s="52" t="s">
        <v>272</v>
      </c>
      <c r="O92" s="20">
        <v>7.7720000000000002</v>
      </c>
      <c r="P92" s="20">
        <v>1.7297499999999999</v>
      </c>
      <c r="Q92" s="20">
        <v>0</v>
      </c>
      <c r="R92" s="20">
        <v>1.7297499999999999</v>
      </c>
      <c r="S92" s="21">
        <v>17</v>
      </c>
      <c r="T92" s="21">
        <v>33</v>
      </c>
      <c r="U92" s="21">
        <v>28</v>
      </c>
      <c r="V92" s="21">
        <v>22</v>
      </c>
      <c r="W92" s="21">
        <v>70</v>
      </c>
      <c r="X92" s="21">
        <v>70</v>
      </c>
      <c r="Y92" s="21">
        <v>41.1</v>
      </c>
      <c r="Z92" s="21">
        <v>27.680784483231999</v>
      </c>
      <c r="AA92" s="21">
        <v>18.886004318640001</v>
      </c>
      <c r="AB92" s="21">
        <v>22.2310818036215</v>
      </c>
      <c r="AC92" s="21">
        <v>29.624206021067199</v>
      </c>
      <c r="AD92" s="21">
        <v>8.3772751338862701</v>
      </c>
      <c r="AE92" s="21">
        <v>6659.2</v>
      </c>
      <c r="AF92" s="21">
        <v>6920.1961208080002</v>
      </c>
      <c r="AG92" s="21">
        <v>4721.50107966</v>
      </c>
      <c r="AH92" s="21">
        <v>5580.0015327089995</v>
      </c>
      <c r="AI92" s="21">
        <v>7494.9241233299999</v>
      </c>
      <c r="AJ92" s="21">
        <v>2136.205159141</v>
      </c>
      <c r="AK92" s="21">
        <v>4483.8999999999996</v>
      </c>
      <c r="AL92" s="21" t="s">
        <v>130</v>
      </c>
      <c r="AM92" s="21">
        <v>4490</v>
      </c>
      <c r="AN92" s="21">
        <v>2763.2364134357244</v>
      </c>
      <c r="AO92" s="21">
        <v>7169.2554564713992</v>
      </c>
      <c r="AP92" s="21">
        <v>6487.5402715629998</v>
      </c>
    </row>
    <row r="93" spans="1:42" s="40" customFormat="1" ht="18">
      <c r="A93" s="47" t="s">
        <v>581</v>
      </c>
      <c r="B93" s="51">
        <v>42867</v>
      </c>
      <c r="C93" s="52" t="s">
        <v>0</v>
      </c>
      <c r="D93" s="52" t="s">
        <v>18</v>
      </c>
      <c r="E93" s="52" t="s">
        <v>273</v>
      </c>
      <c r="F93" s="52">
        <v>40</v>
      </c>
      <c r="G93" s="52"/>
      <c r="H93" s="52"/>
      <c r="I93" s="52" t="s">
        <v>21</v>
      </c>
      <c r="J93" s="52"/>
      <c r="K93" s="52"/>
      <c r="L93" s="52" t="s">
        <v>599</v>
      </c>
      <c r="M93" s="52" t="s">
        <v>274</v>
      </c>
      <c r="N93" s="52" t="s">
        <v>275</v>
      </c>
      <c r="O93" s="20">
        <v>312.28199999999998</v>
      </c>
      <c r="P93" s="20">
        <v>20.461472000000001</v>
      </c>
      <c r="Q93" s="20">
        <v>103.66795500000001</v>
      </c>
      <c r="R93" s="20">
        <v>124.12942700000001</v>
      </c>
      <c r="S93" s="21">
        <v>418</v>
      </c>
      <c r="T93" s="21">
        <v>597</v>
      </c>
      <c r="U93" s="21">
        <v>767</v>
      </c>
      <c r="V93" s="21">
        <v>820</v>
      </c>
      <c r="W93" s="21">
        <v>1221</v>
      </c>
      <c r="X93" s="21">
        <v>1326</v>
      </c>
      <c r="Y93" s="21">
        <v>741.1</v>
      </c>
      <c r="Z93" s="21">
        <v>77.072140959999984</v>
      </c>
      <c r="AA93" s="21">
        <v>720.1781877200001</v>
      </c>
      <c r="AB93" s="21">
        <v>1181.8585045039699</v>
      </c>
      <c r="AC93" s="21">
        <v>2057.9463728126998</v>
      </c>
      <c r="AD93" s="21">
        <v>1196.9203793300401</v>
      </c>
      <c r="AE93" s="21">
        <v>119316.8</v>
      </c>
      <c r="AF93" s="21">
        <v>19268.035239999997</v>
      </c>
      <c r="AG93" s="21">
        <v>180044.54693000001</v>
      </c>
      <c r="AH93" s="21">
        <v>297828.34313499997</v>
      </c>
      <c r="AI93" s="21">
        <v>518602.48594880005</v>
      </c>
      <c r="AJ93" s="21">
        <v>302820.85597049998</v>
      </c>
      <c r="AK93" s="21">
        <v>46210.7</v>
      </c>
      <c r="AL93" s="21">
        <v>454900</v>
      </c>
      <c r="AM93" s="21">
        <v>658500</v>
      </c>
      <c r="AN93" s="21">
        <v>724100</v>
      </c>
      <c r="AO93" s="21">
        <v>937400</v>
      </c>
      <c r="AP93" s="21">
        <v>968700</v>
      </c>
    </row>
    <row r="94" spans="1:42" s="40" customFormat="1" ht="18">
      <c r="A94" s="47" t="s">
        <v>581</v>
      </c>
      <c r="B94" s="51">
        <v>42870</v>
      </c>
      <c r="C94" s="52" t="s">
        <v>0</v>
      </c>
      <c r="D94" s="52" t="s">
        <v>14</v>
      </c>
      <c r="E94" s="52" t="s">
        <v>276</v>
      </c>
      <c r="F94" s="52">
        <v>20</v>
      </c>
      <c r="G94" s="52"/>
      <c r="H94" s="52"/>
      <c r="I94" s="52" t="s">
        <v>211</v>
      </c>
      <c r="J94" s="52"/>
      <c r="K94" s="52"/>
      <c r="L94" s="52" t="s">
        <v>599</v>
      </c>
      <c r="M94" s="52" t="s">
        <v>277</v>
      </c>
      <c r="N94" s="52" t="s">
        <v>278</v>
      </c>
      <c r="O94" s="20">
        <v>18.786000000000001</v>
      </c>
      <c r="P94" s="20">
        <v>2.2789190000000001</v>
      </c>
      <c r="Q94" s="20">
        <v>0</v>
      </c>
      <c r="R94" s="20">
        <v>2.2789190000000001</v>
      </c>
      <c r="S94" s="21">
        <v>13</v>
      </c>
      <c r="T94" s="21">
        <v>19</v>
      </c>
      <c r="U94" s="21">
        <v>18</v>
      </c>
      <c r="V94" s="21">
        <v>21</v>
      </c>
      <c r="W94" s="21">
        <v>29</v>
      </c>
      <c r="X94" s="21">
        <v>31</v>
      </c>
      <c r="Y94" s="21">
        <v>32</v>
      </c>
      <c r="Z94" s="21">
        <v>81.316230067127989</v>
      </c>
      <c r="AA94" s="21">
        <v>26.089362357623997</v>
      </c>
      <c r="AB94" s="21">
        <v>104.27236479954399</v>
      </c>
      <c r="AC94" s="21">
        <v>434.57628434471599</v>
      </c>
      <c r="AD94" s="21">
        <v>138.409937425843</v>
      </c>
      <c r="AE94" s="21">
        <v>5127.8</v>
      </c>
      <c r="AF94" s="21">
        <v>20329.057516781999</v>
      </c>
      <c r="AG94" s="21">
        <v>6522.3405894059997</v>
      </c>
      <c r="AH94" s="21">
        <v>26276.635929485001</v>
      </c>
      <c r="AI94" s="21">
        <v>109947.79993921299</v>
      </c>
      <c r="AJ94" s="21">
        <v>35294.53404359</v>
      </c>
      <c r="AK94" s="21">
        <v>1809.32</v>
      </c>
      <c r="AL94" s="21" t="s">
        <v>130</v>
      </c>
      <c r="AM94" s="21">
        <v>2500</v>
      </c>
      <c r="AN94" s="21">
        <v>4108.7546961421704</v>
      </c>
      <c r="AO94" s="21">
        <v>4246.2001280977483</v>
      </c>
      <c r="AP94" s="21">
        <v>4968.7117695539991</v>
      </c>
    </row>
    <row r="95" spans="1:42" s="40" customFormat="1" ht="18">
      <c r="A95" s="47" t="s">
        <v>581</v>
      </c>
      <c r="B95" s="51">
        <v>42874</v>
      </c>
      <c r="C95" s="52" t="s">
        <v>0</v>
      </c>
      <c r="D95" s="52" t="s">
        <v>18</v>
      </c>
      <c r="E95" s="52" t="s">
        <v>279</v>
      </c>
      <c r="F95" s="52">
        <v>50</v>
      </c>
      <c r="G95" s="52"/>
      <c r="H95" s="52"/>
      <c r="I95" s="52" t="s">
        <v>28</v>
      </c>
      <c r="J95" s="52"/>
      <c r="K95" s="52"/>
      <c r="L95" s="52" t="s">
        <v>599</v>
      </c>
      <c r="M95" s="52" t="s">
        <v>280</v>
      </c>
      <c r="N95" s="52" t="s">
        <v>281</v>
      </c>
      <c r="O95" s="20">
        <v>1241.643</v>
      </c>
      <c r="P95" s="20">
        <v>10.546151</v>
      </c>
      <c r="Q95" s="20">
        <v>403.021682</v>
      </c>
      <c r="R95" s="20">
        <v>413.56783300000001</v>
      </c>
      <c r="S95" s="21">
        <v>230</v>
      </c>
      <c r="T95" s="21">
        <v>3496</v>
      </c>
      <c r="U95" s="21">
        <v>3518</v>
      </c>
      <c r="V95" s="21">
        <v>3272</v>
      </c>
      <c r="W95" s="21">
        <v>3315</v>
      </c>
      <c r="X95" s="21">
        <v>4017</v>
      </c>
      <c r="Y95" s="21">
        <v>2647.1</v>
      </c>
      <c r="Z95" s="21">
        <v>2329.0166923417041</v>
      </c>
      <c r="AA95" s="21">
        <v>3858.6038643181842</v>
      </c>
      <c r="AB95" s="21">
        <v>2054.20269414426</v>
      </c>
      <c r="AC95" s="21">
        <v>1691.09986950762</v>
      </c>
      <c r="AD95" s="21">
        <v>2251.2897158042902</v>
      </c>
      <c r="AE95" s="21">
        <v>418236.3</v>
      </c>
      <c r="AF95" s="21">
        <v>582254.17308542598</v>
      </c>
      <c r="AG95" s="21">
        <v>964650.96607954602</v>
      </c>
      <c r="AH95" s="21">
        <v>517659.078924353</v>
      </c>
      <c r="AI95" s="21">
        <v>427848.26698542899</v>
      </c>
      <c r="AJ95" s="21">
        <v>574078.87753009296</v>
      </c>
      <c r="AK95" s="21">
        <v>670863</v>
      </c>
      <c r="AL95" s="21">
        <v>685350</v>
      </c>
      <c r="AM95" s="21">
        <v>675930</v>
      </c>
      <c r="AN95" s="21">
        <v>668860.53777534352</v>
      </c>
      <c r="AO95" s="21">
        <v>724047.88885056903</v>
      </c>
      <c r="AP95" s="21">
        <v>926088.46199999994</v>
      </c>
    </row>
    <row r="96" spans="1:42" s="40" customFormat="1" ht="18">
      <c r="A96" s="47" t="s">
        <v>581</v>
      </c>
      <c r="B96" s="51">
        <v>42877</v>
      </c>
      <c r="C96" s="52" t="s">
        <v>0</v>
      </c>
      <c r="D96" s="52" t="s">
        <v>14</v>
      </c>
      <c r="E96" s="52" t="s">
        <v>282</v>
      </c>
      <c r="F96" s="52">
        <v>50</v>
      </c>
      <c r="G96" s="52"/>
      <c r="H96" s="52"/>
      <c r="I96" s="52" t="s">
        <v>28</v>
      </c>
      <c r="J96" s="52"/>
      <c r="K96" s="52"/>
      <c r="L96" s="52" t="s">
        <v>599</v>
      </c>
      <c r="M96" s="52" t="s">
        <v>283</v>
      </c>
      <c r="N96" s="52" t="s">
        <v>284</v>
      </c>
      <c r="O96" s="20">
        <v>15.686999999999999</v>
      </c>
      <c r="P96" s="20">
        <v>3</v>
      </c>
      <c r="Q96" s="20">
        <v>0</v>
      </c>
      <c r="R96" s="20">
        <v>3</v>
      </c>
      <c r="S96" s="21">
        <v>50</v>
      </c>
      <c r="T96" s="21" t="s">
        <v>130</v>
      </c>
      <c r="U96" s="21" t="s">
        <v>130</v>
      </c>
      <c r="V96" s="21" t="s">
        <v>130</v>
      </c>
      <c r="W96" s="21">
        <v>69</v>
      </c>
      <c r="X96" s="21" t="s">
        <v>130</v>
      </c>
      <c r="Y96" s="21">
        <v>2.9</v>
      </c>
      <c r="Z96" s="21">
        <v>2.752424</v>
      </c>
      <c r="AA96" s="21" t="s">
        <v>130</v>
      </c>
      <c r="AB96" s="21">
        <v>2.5957831944444401</v>
      </c>
      <c r="AC96" s="21">
        <v>3.8099907185628701</v>
      </c>
      <c r="AD96" s="21" t="s">
        <v>130</v>
      </c>
      <c r="AE96" s="21">
        <v>439.9</v>
      </c>
      <c r="AF96" s="21">
        <v>688.10599999999999</v>
      </c>
      <c r="AG96" s="21" t="s">
        <v>130</v>
      </c>
      <c r="AH96" s="21">
        <v>186.89639000000003</v>
      </c>
      <c r="AI96" s="21">
        <v>636.26844999999992</v>
      </c>
      <c r="AJ96" s="21" t="s">
        <v>130</v>
      </c>
      <c r="AK96" s="21">
        <v>26049.856</v>
      </c>
      <c r="AL96" s="21" t="s">
        <v>130</v>
      </c>
      <c r="AM96" s="21" t="s">
        <v>130</v>
      </c>
      <c r="AN96" s="21">
        <v>29430</v>
      </c>
      <c r="AO96" s="21">
        <v>35570</v>
      </c>
      <c r="AP96" s="21" t="s">
        <v>130</v>
      </c>
    </row>
    <row r="97" spans="1:42" s="40" customFormat="1" ht="18">
      <c r="A97" s="47" t="s">
        <v>581</v>
      </c>
      <c r="B97" s="51">
        <v>42877</v>
      </c>
      <c r="C97" s="52" t="s">
        <v>0</v>
      </c>
      <c r="D97" s="52" t="s">
        <v>14</v>
      </c>
      <c r="E97" s="52" t="s">
        <v>285</v>
      </c>
      <c r="F97" s="52">
        <v>20</v>
      </c>
      <c r="G97" s="52"/>
      <c r="H97" s="52"/>
      <c r="I97" s="52" t="s">
        <v>211</v>
      </c>
      <c r="J97" s="52"/>
      <c r="K97" s="52"/>
      <c r="L97" s="52" t="s">
        <v>599</v>
      </c>
      <c r="M97" s="52" t="s">
        <v>286</v>
      </c>
      <c r="N97" s="52" t="s">
        <v>287</v>
      </c>
      <c r="O97" s="20">
        <v>17.890999999999998</v>
      </c>
      <c r="P97" s="20">
        <v>6.5859680000000003</v>
      </c>
      <c r="Q97" s="20">
        <v>0.31980999999999998</v>
      </c>
      <c r="R97" s="20">
        <v>6.9057779999999998</v>
      </c>
      <c r="S97" s="21">
        <v>21</v>
      </c>
      <c r="T97" s="21">
        <v>25</v>
      </c>
      <c r="U97" s="21">
        <v>29</v>
      </c>
      <c r="V97" s="21">
        <v>27</v>
      </c>
      <c r="W97" s="21">
        <v>28</v>
      </c>
      <c r="X97" s="21">
        <v>22</v>
      </c>
      <c r="Y97" s="21">
        <v>23.4</v>
      </c>
      <c r="Z97" s="21">
        <v>19.999179248208002</v>
      </c>
      <c r="AA97" s="21">
        <v>87.48952723092799</v>
      </c>
      <c r="AB97" s="21">
        <v>54.5988730601429</v>
      </c>
      <c r="AC97" s="21">
        <v>36.431296310379402</v>
      </c>
      <c r="AD97" s="21">
        <v>12.8120346205137</v>
      </c>
      <c r="AE97" s="21">
        <v>3624.5</v>
      </c>
      <c r="AF97" s="21">
        <v>4999.7948120520005</v>
      </c>
      <c r="AG97" s="21">
        <v>21872.381807731999</v>
      </c>
      <c r="AH97" s="21">
        <v>13758.916011156</v>
      </c>
      <c r="AI97" s="21">
        <v>9217.1179665259897</v>
      </c>
      <c r="AJ97" s="21">
        <v>3267.0688282310002</v>
      </c>
      <c r="AK97" s="21">
        <v>1207.92</v>
      </c>
      <c r="AL97" s="21">
        <v>484.87</v>
      </c>
      <c r="AM97" s="21">
        <v>875.89</v>
      </c>
      <c r="AN97" s="21">
        <v>1111.9389296558882</v>
      </c>
      <c r="AO97" s="21">
        <v>1149.1353401980589</v>
      </c>
      <c r="AP97" s="21">
        <v>1039.865554</v>
      </c>
    </row>
    <row r="98" spans="1:42" s="40" customFormat="1" ht="18">
      <c r="A98" s="47" t="s">
        <v>581</v>
      </c>
      <c r="B98" s="51">
        <v>42878</v>
      </c>
      <c r="C98" s="52" t="s">
        <v>0</v>
      </c>
      <c r="D98" s="52" t="s">
        <v>18</v>
      </c>
      <c r="E98" s="52" t="s">
        <v>288</v>
      </c>
      <c r="F98" s="52">
        <v>20</v>
      </c>
      <c r="G98" s="52"/>
      <c r="H98" s="52"/>
      <c r="I98" s="52" t="s">
        <v>211</v>
      </c>
      <c r="J98" s="52"/>
      <c r="K98" s="52"/>
      <c r="L98" s="52" t="s">
        <v>599</v>
      </c>
      <c r="M98" s="52" t="s">
        <v>289</v>
      </c>
      <c r="N98" s="52" t="s">
        <v>290</v>
      </c>
      <c r="O98" s="20">
        <v>342.48899999999998</v>
      </c>
      <c r="P98" s="20">
        <v>207.88035099999999</v>
      </c>
      <c r="Q98" s="20">
        <v>0</v>
      </c>
      <c r="R98" s="20">
        <v>207.88035099999999</v>
      </c>
      <c r="S98" s="21">
        <v>14508</v>
      </c>
      <c r="T98" s="21" t="s">
        <v>130</v>
      </c>
      <c r="U98" s="21">
        <v>10277</v>
      </c>
      <c r="V98" s="21">
        <v>12056</v>
      </c>
      <c r="W98" s="21">
        <v>12056</v>
      </c>
      <c r="X98" s="21">
        <v>44707</v>
      </c>
      <c r="Y98" s="21">
        <v>931.5</v>
      </c>
      <c r="Z98" s="21">
        <v>1002.6219126799759</v>
      </c>
      <c r="AA98" s="21">
        <v>721.29147526928807</v>
      </c>
      <c r="AB98" s="21">
        <v>962.86292819894504</v>
      </c>
      <c r="AC98" s="21">
        <v>1679.2773643620001</v>
      </c>
      <c r="AD98" s="21">
        <v>1698.3954943316101</v>
      </c>
      <c r="AE98" s="21">
        <v>143458.1</v>
      </c>
      <c r="AF98" s="21">
        <v>250655.47816999399</v>
      </c>
      <c r="AG98" s="21">
        <v>180322.86881732201</v>
      </c>
      <c r="AH98" s="21">
        <v>242641.45790613402</v>
      </c>
      <c r="AI98" s="21">
        <v>424857.17318358598</v>
      </c>
      <c r="AJ98" s="21">
        <v>433090.85105456098</v>
      </c>
      <c r="AK98" s="21">
        <v>580000</v>
      </c>
      <c r="AL98" s="21">
        <v>580200</v>
      </c>
      <c r="AM98" s="21">
        <v>844400</v>
      </c>
      <c r="AN98" s="21">
        <v>997800</v>
      </c>
      <c r="AO98" s="21">
        <v>1377400</v>
      </c>
      <c r="AP98" s="21">
        <v>134660.00339999999</v>
      </c>
    </row>
    <row r="99" spans="1:42" s="40" customFormat="1" ht="18">
      <c r="A99" s="47" t="s">
        <v>581</v>
      </c>
      <c r="B99" s="51">
        <v>42884</v>
      </c>
      <c r="C99" s="52" t="s">
        <v>0</v>
      </c>
      <c r="D99" s="52" t="s">
        <v>14</v>
      </c>
      <c r="E99" s="52" t="s">
        <v>291</v>
      </c>
      <c r="F99" s="52">
        <v>40</v>
      </c>
      <c r="G99" s="52"/>
      <c r="H99" s="52"/>
      <c r="I99" s="52" t="s">
        <v>21</v>
      </c>
      <c r="J99" s="52"/>
      <c r="K99" s="52"/>
      <c r="L99" s="52" t="s">
        <v>599</v>
      </c>
      <c r="M99" s="52" t="s">
        <v>292</v>
      </c>
      <c r="N99" s="52" t="s">
        <v>293</v>
      </c>
      <c r="O99" s="20">
        <v>75.290000000000006</v>
      </c>
      <c r="P99" s="20">
        <v>12.994999999999999</v>
      </c>
      <c r="Q99" s="20">
        <v>0</v>
      </c>
      <c r="R99" s="20">
        <v>12.994999999999999</v>
      </c>
      <c r="S99" s="21">
        <v>138</v>
      </c>
      <c r="T99" s="21">
        <v>149</v>
      </c>
      <c r="U99" s="21">
        <v>200</v>
      </c>
      <c r="V99" s="21">
        <v>293</v>
      </c>
      <c r="W99" s="21">
        <v>280</v>
      </c>
      <c r="X99" s="21">
        <v>307</v>
      </c>
      <c r="Y99" s="21">
        <v>99.7</v>
      </c>
      <c r="Z99" s="21">
        <v>103.93459664000001</v>
      </c>
      <c r="AA99" s="21">
        <v>166.44636556</v>
      </c>
      <c r="AB99" s="21">
        <v>356.79095808531798</v>
      </c>
      <c r="AC99" s="21">
        <v>843.46760119047599</v>
      </c>
      <c r="AD99" s="21">
        <v>528.61224563241103</v>
      </c>
      <c r="AE99" s="21">
        <v>15057.3</v>
      </c>
      <c r="AF99" s="21">
        <v>25983.649160000001</v>
      </c>
      <c r="AG99" s="21">
        <v>41611.591390000001</v>
      </c>
      <c r="AH99" s="21">
        <v>89911.321437500097</v>
      </c>
      <c r="AI99" s="21">
        <v>212553.83549999999</v>
      </c>
      <c r="AJ99" s="21">
        <v>133738.89814500001</v>
      </c>
      <c r="AK99" s="21">
        <v>17168</v>
      </c>
      <c r="AL99" s="21">
        <v>18240</v>
      </c>
      <c r="AM99" s="21">
        <v>31650</v>
      </c>
      <c r="AN99" s="21">
        <v>41085.822</v>
      </c>
      <c r="AO99" s="21">
        <v>44726.351999999999</v>
      </c>
      <c r="AP99" s="21">
        <v>43588</v>
      </c>
    </row>
    <row r="100" spans="1:42" s="40" customFormat="1" ht="18">
      <c r="A100" s="47" t="s">
        <v>581</v>
      </c>
      <c r="B100" s="51">
        <v>42885</v>
      </c>
      <c r="C100" s="52" t="s">
        <v>0</v>
      </c>
      <c r="D100" s="52" t="s">
        <v>14</v>
      </c>
      <c r="E100" s="52" t="s">
        <v>294</v>
      </c>
      <c r="F100" s="52">
        <v>10</v>
      </c>
      <c r="G100" s="52"/>
      <c r="H100" s="52"/>
      <c r="I100" s="52" t="s">
        <v>58</v>
      </c>
      <c r="J100" s="52"/>
      <c r="K100" s="52"/>
      <c r="L100" s="52" t="s">
        <v>599</v>
      </c>
      <c r="M100" s="52" t="s">
        <v>295</v>
      </c>
      <c r="N100" s="52" t="s">
        <v>296</v>
      </c>
      <c r="O100" s="20">
        <v>17.969000000000001</v>
      </c>
      <c r="P100" s="20">
        <v>10.274570000000001</v>
      </c>
      <c r="Q100" s="20">
        <v>0</v>
      </c>
      <c r="R100" s="20">
        <v>10.274570000000001</v>
      </c>
      <c r="S100" s="21">
        <v>9</v>
      </c>
      <c r="T100" s="21">
        <v>20</v>
      </c>
      <c r="U100" s="21">
        <v>20</v>
      </c>
      <c r="V100" s="21">
        <v>11</v>
      </c>
      <c r="W100" s="21">
        <v>15</v>
      </c>
      <c r="X100" s="21">
        <v>13</v>
      </c>
      <c r="Y100" s="21">
        <v>1149.9000000000001</v>
      </c>
      <c r="Z100" s="21">
        <v>96.801661833175999</v>
      </c>
      <c r="AA100" s="21">
        <v>83.600944658056008</v>
      </c>
      <c r="AB100" s="21">
        <v>190.928319047548</v>
      </c>
      <c r="AC100" s="21">
        <v>775.29505941722493</v>
      </c>
      <c r="AD100" s="21">
        <v>45.573753584674499</v>
      </c>
      <c r="AE100" s="21">
        <v>172489.7</v>
      </c>
      <c r="AF100" s="21">
        <v>24200.415458293999</v>
      </c>
      <c r="AG100" s="21">
        <v>20900.236164514001</v>
      </c>
      <c r="AH100" s="21">
        <v>48113.936399981998</v>
      </c>
      <c r="AI100" s="21">
        <v>196149.65003255798</v>
      </c>
      <c r="AJ100" s="21">
        <v>11621.307164092001</v>
      </c>
      <c r="AK100" s="21">
        <v>565.82399999999996</v>
      </c>
      <c r="AL100" s="21" t="s">
        <v>130</v>
      </c>
      <c r="AM100" s="21" t="s">
        <v>130</v>
      </c>
      <c r="AN100" s="21">
        <v>78.661431741219985</v>
      </c>
      <c r="AO100" s="21">
        <v>134.89678277577966</v>
      </c>
      <c r="AP100" s="21">
        <v>66.696916000000002</v>
      </c>
    </row>
    <row r="101" spans="1:42" s="40" customFormat="1" ht="18">
      <c r="A101" s="47" t="s">
        <v>581</v>
      </c>
      <c r="B101" s="51">
        <v>42886</v>
      </c>
      <c r="C101" s="52" t="s">
        <v>0</v>
      </c>
      <c r="D101" s="52" t="s">
        <v>18</v>
      </c>
      <c r="E101" s="52" t="s">
        <v>297</v>
      </c>
      <c r="F101" s="52">
        <v>40</v>
      </c>
      <c r="G101" s="52"/>
      <c r="H101" s="52"/>
      <c r="I101" s="52" t="s">
        <v>21</v>
      </c>
      <c r="J101" s="52"/>
      <c r="K101" s="52"/>
      <c r="L101" s="52" t="s">
        <v>599</v>
      </c>
      <c r="M101" s="52" t="s">
        <v>298</v>
      </c>
      <c r="N101" s="52" t="s">
        <v>299</v>
      </c>
      <c r="O101" s="20">
        <v>370.97179999999997</v>
      </c>
      <c r="P101" s="20">
        <v>40.999876999999998</v>
      </c>
      <c r="Q101" s="20">
        <v>124.344498</v>
      </c>
      <c r="R101" s="20">
        <v>165.34437500000001</v>
      </c>
      <c r="S101" s="21">
        <v>7</v>
      </c>
      <c r="T101" s="21">
        <v>224</v>
      </c>
      <c r="U101" s="21">
        <v>326</v>
      </c>
      <c r="V101" s="21">
        <v>436</v>
      </c>
      <c r="W101" s="21">
        <v>1297</v>
      </c>
      <c r="X101" s="21">
        <v>1187</v>
      </c>
      <c r="Y101" s="21">
        <v>1556.3</v>
      </c>
      <c r="Z101" s="21">
        <v>2245.3630291098398</v>
      </c>
      <c r="AA101" s="21">
        <v>870.98610664574392</v>
      </c>
      <c r="AB101" s="21">
        <v>2535.1645711276096</v>
      </c>
      <c r="AC101" s="21">
        <v>6725.4250733454792</v>
      </c>
      <c r="AD101" s="21">
        <v>0</v>
      </c>
      <c r="AE101" s="21">
        <v>231883.2</v>
      </c>
      <c r="AF101" s="21">
        <v>561340.75727745995</v>
      </c>
      <c r="AG101" s="21">
        <v>217746.52666143599</v>
      </c>
      <c r="AH101" s="21">
        <v>638861.47192415909</v>
      </c>
      <c r="AI101" s="21">
        <v>1714983.3937031</v>
      </c>
      <c r="AJ101" s="21">
        <v>636158.38464285096</v>
      </c>
      <c r="AK101" s="21">
        <v>204835</v>
      </c>
      <c r="AL101" s="21">
        <v>209260</v>
      </c>
      <c r="AM101" s="21">
        <v>323640</v>
      </c>
      <c r="AN101" s="21">
        <v>415647.00532060652</v>
      </c>
      <c r="AO101" s="21">
        <v>572872.83835049509</v>
      </c>
      <c r="AP101" s="21">
        <v>601288.74780000001</v>
      </c>
    </row>
    <row r="102" spans="1:42" s="40" customFormat="1" ht="18">
      <c r="A102" s="47" t="s">
        <v>581</v>
      </c>
      <c r="B102" s="51">
        <v>42894</v>
      </c>
      <c r="C102" s="52" t="s">
        <v>0</v>
      </c>
      <c r="D102" s="52" t="s">
        <v>14</v>
      </c>
      <c r="E102" s="52" t="s">
        <v>300</v>
      </c>
      <c r="F102" s="52">
        <v>10</v>
      </c>
      <c r="G102" s="52"/>
      <c r="H102" s="52"/>
      <c r="I102" s="52" t="s">
        <v>58</v>
      </c>
      <c r="J102" s="52"/>
      <c r="K102" s="52"/>
      <c r="L102" s="52" t="s">
        <v>599</v>
      </c>
      <c r="M102" s="52" t="s">
        <v>301</v>
      </c>
      <c r="N102" s="52" t="s">
        <v>302</v>
      </c>
      <c r="O102" s="20">
        <v>15.651999999999999</v>
      </c>
      <c r="P102" s="20">
        <v>4.6105559999999999</v>
      </c>
      <c r="Q102" s="20">
        <v>0</v>
      </c>
      <c r="R102" s="20">
        <v>4.6105559999999999</v>
      </c>
      <c r="S102" s="21">
        <v>10</v>
      </c>
      <c r="T102" s="21">
        <v>13</v>
      </c>
      <c r="U102" s="21">
        <v>16</v>
      </c>
      <c r="V102" s="21">
        <v>14</v>
      </c>
      <c r="W102" s="21">
        <v>15</v>
      </c>
      <c r="X102" s="21">
        <v>17</v>
      </c>
      <c r="Y102" s="21">
        <v>34.6</v>
      </c>
      <c r="Z102" s="21">
        <v>12.763916764432</v>
      </c>
      <c r="AA102" s="21">
        <v>2.7501223550080001</v>
      </c>
      <c r="AB102" s="21">
        <v>42.195751254868497</v>
      </c>
      <c r="AC102" s="21">
        <v>73.004798109640291</v>
      </c>
      <c r="AD102" s="21">
        <v>19.467324412368601</v>
      </c>
      <c r="AE102" s="21">
        <v>4978.1000000000004</v>
      </c>
      <c r="AF102" s="21">
        <v>3190.9791911080001</v>
      </c>
      <c r="AG102" s="21">
        <v>687.53058875199997</v>
      </c>
      <c r="AH102" s="21">
        <v>10591.133564972</v>
      </c>
      <c r="AI102" s="21">
        <v>18470.213921738999</v>
      </c>
      <c r="AJ102" s="21">
        <v>4964.1677251540004</v>
      </c>
      <c r="AK102" s="21">
        <v>1050.53</v>
      </c>
      <c r="AL102" s="21">
        <v>336.25</v>
      </c>
      <c r="AM102" s="21">
        <v>231.61</v>
      </c>
      <c r="AN102" s="21">
        <v>352.37584955713868</v>
      </c>
      <c r="AO102" s="21">
        <v>294.52628467261172</v>
      </c>
      <c r="AP102" s="21">
        <v>266.52016299999997</v>
      </c>
    </row>
    <row r="103" spans="1:42" s="40" customFormat="1" ht="18">
      <c r="A103" s="47" t="s">
        <v>581</v>
      </c>
      <c r="B103" s="51">
        <v>42895</v>
      </c>
      <c r="C103" s="52" t="s">
        <v>0</v>
      </c>
      <c r="D103" s="52" t="s">
        <v>14</v>
      </c>
      <c r="E103" s="52" t="s">
        <v>303</v>
      </c>
      <c r="F103" s="52">
        <v>15</v>
      </c>
      <c r="G103" s="52"/>
      <c r="H103" s="52"/>
      <c r="I103" s="52" t="s">
        <v>609</v>
      </c>
      <c r="J103" s="52"/>
      <c r="K103" s="52"/>
      <c r="L103" s="52" t="s">
        <v>599</v>
      </c>
      <c r="M103" s="52" t="s">
        <v>304</v>
      </c>
      <c r="N103" s="52" t="s">
        <v>305</v>
      </c>
      <c r="O103" s="20">
        <v>9.9469999999999992</v>
      </c>
      <c r="P103" s="20">
        <v>1.53437</v>
      </c>
      <c r="Q103" s="20">
        <v>0</v>
      </c>
      <c r="R103" s="20">
        <v>1.53437</v>
      </c>
      <c r="S103" s="21">
        <v>41</v>
      </c>
      <c r="T103" s="21" t="s">
        <v>130</v>
      </c>
      <c r="U103" s="21" t="s">
        <v>130</v>
      </c>
      <c r="V103" s="21" t="s">
        <v>130</v>
      </c>
      <c r="W103" s="21" t="s">
        <v>130</v>
      </c>
      <c r="X103" s="21" t="s">
        <v>130</v>
      </c>
      <c r="Y103" s="21">
        <v>83.8</v>
      </c>
      <c r="Z103" s="21" t="s">
        <v>130</v>
      </c>
      <c r="AA103" s="21" t="s">
        <v>130</v>
      </c>
      <c r="AB103" s="21">
        <v>13.507272335087</v>
      </c>
      <c r="AC103" s="21" t="s">
        <v>130</v>
      </c>
      <c r="AD103" s="21" t="s">
        <v>130</v>
      </c>
      <c r="AE103" s="21">
        <v>11988.2</v>
      </c>
      <c r="AF103" s="21" t="s">
        <v>130</v>
      </c>
      <c r="AG103" s="21" t="s">
        <v>130</v>
      </c>
      <c r="AH103" s="21">
        <v>310.66726370700002</v>
      </c>
      <c r="AI103" s="21" t="s">
        <v>130</v>
      </c>
      <c r="AJ103" s="21" t="s">
        <v>130</v>
      </c>
      <c r="AK103" s="21">
        <v>11844</v>
      </c>
      <c r="AL103" s="21" t="s">
        <v>130</v>
      </c>
      <c r="AM103" s="21" t="s">
        <v>130</v>
      </c>
      <c r="AN103" s="21" t="s">
        <v>130</v>
      </c>
      <c r="AO103" s="21" t="s">
        <v>130</v>
      </c>
      <c r="AP103" s="21" t="s">
        <v>130</v>
      </c>
    </row>
    <row r="104" spans="1:42" s="40" customFormat="1" ht="18">
      <c r="A104" s="47" t="s">
        <v>581</v>
      </c>
      <c r="B104" s="51">
        <v>42895</v>
      </c>
      <c r="C104" s="52" t="s">
        <v>0</v>
      </c>
      <c r="D104" s="52" t="s">
        <v>18</v>
      </c>
      <c r="E104" s="52" t="s">
        <v>306</v>
      </c>
      <c r="F104" s="52">
        <v>20</v>
      </c>
      <c r="G104" s="52"/>
      <c r="H104" s="52"/>
      <c r="I104" s="52" t="s">
        <v>211</v>
      </c>
      <c r="J104" s="52"/>
      <c r="K104" s="52"/>
      <c r="L104" s="52" t="s">
        <v>599</v>
      </c>
      <c r="M104" s="52" t="s">
        <v>307</v>
      </c>
      <c r="N104" s="52" t="s">
        <v>308</v>
      </c>
      <c r="O104" s="20">
        <v>108.291</v>
      </c>
      <c r="P104" s="20">
        <v>34.999997999999998</v>
      </c>
      <c r="Q104" s="20">
        <v>21.39</v>
      </c>
      <c r="R104" s="20">
        <v>56.389997999999999</v>
      </c>
      <c r="S104" s="21">
        <v>1025</v>
      </c>
      <c r="T104" s="21">
        <v>639</v>
      </c>
      <c r="U104" s="21">
        <v>723</v>
      </c>
      <c r="V104" s="21" t="s">
        <v>130</v>
      </c>
      <c r="W104" s="21" t="s">
        <v>130</v>
      </c>
      <c r="X104" s="21" t="s">
        <v>130</v>
      </c>
      <c r="Y104" s="21">
        <v>409.9</v>
      </c>
      <c r="Z104" s="21">
        <v>246.44754836000001</v>
      </c>
      <c r="AA104" s="21" t="s">
        <v>130</v>
      </c>
      <c r="AB104" s="21">
        <v>21.3205673417722</v>
      </c>
      <c r="AC104" s="21" t="s">
        <v>130</v>
      </c>
      <c r="AD104" s="21" t="s">
        <v>130</v>
      </c>
      <c r="AE104" s="21">
        <v>58203.1</v>
      </c>
      <c r="AF104" s="21">
        <v>61611.887090000004</v>
      </c>
      <c r="AG104" s="21" t="s">
        <v>130</v>
      </c>
      <c r="AH104" s="21">
        <v>1684.32482</v>
      </c>
      <c r="AI104" s="21" t="s">
        <v>130</v>
      </c>
      <c r="AJ104" s="21" t="s">
        <v>130</v>
      </c>
      <c r="AK104" s="21">
        <v>118332</v>
      </c>
      <c r="AL104" s="21">
        <v>118320</v>
      </c>
      <c r="AM104" s="21" t="s">
        <v>130</v>
      </c>
      <c r="AN104" s="21" t="s">
        <v>130</v>
      </c>
      <c r="AO104" s="21" t="s">
        <v>130</v>
      </c>
      <c r="AP104" s="21" t="s">
        <v>130</v>
      </c>
    </row>
    <row r="105" spans="1:42" s="40" customFormat="1" ht="18">
      <c r="A105" s="47" t="s">
        <v>581</v>
      </c>
      <c r="B105" s="51">
        <v>42898</v>
      </c>
      <c r="C105" s="52" t="s">
        <v>0</v>
      </c>
      <c r="D105" s="52" t="s">
        <v>14</v>
      </c>
      <c r="E105" s="52" t="s">
        <v>309</v>
      </c>
      <c r="F105" s="52">
        <v>20</v>
      </c>
      <c r="G105" s="52"/>
      <c r="H105" s="52"/>
      <c r="I105" s="52" t="s">
        <v>211</v>
      </c>
      <c r="J105" s="52"/>
      <c r="K105" s="52"/>
      <c r="L105" s="52" t="s">
        <v>599</v>
      </c>
      <c r="M105" s="52" t="s">
        <v>310</v>
      </c>
      <c r="N105" s="52" t="s">
        <v>311</v>
      </c>
      <c r="O105" s="20">
        <v>17.866</v>
      </c>
      <c r="P105" s="20">
        <v>3.1143160000000001</v>
      </c>
      <c r="Q105" s="20">
        <v>0</v>
      </c>
      <c r="R105" s="20">
        <v>3.1143160000000001</v>
      </c>
      <c r="S105" s="21">
        <v>21</v>
      </c>
      <c r="T105" s="21">
        <v>35</v>
      </c>
      <c r="U105" s="21">
        <v>41</v>
      </c>
      <c r="V105" s="21">
        <v>51</v>
      </c>
      <c r="W105" s="21">
        <v>63</v>
      </c>
      <c r="X105" s="21">
        <v>76</v>
      </c>
      <c r="Y105" s="21">
        <v>19</v>
      </c>
      <c r="Z105" s="21">
        <v>36.311988199400005</v>
      </c>
      <c r="AA105" s="21">
        <v>66.980974565327998</v>
      </c>
      <c r="AB105" s="21">
        <v>26.033721120024001</v>
      </c>
      <c r="AC105" s="21">
        <v>68.751279563411089</v>
      </c>
      <c r="AD105" s="21">
        <v>51.584397161360798</v>
      </c>
      <c r="AE105" s="21">
        <v>2699.5</v>
      </c>
      <c r="AF105" s="21">
        <v>9077.9970498500006</v>
      </c>
      <c r="AG105" s="21">
        <v>16745.243641331999</v>
      </c>
      <c r="AH105" s="21">
        <v>6508.4302800059995</v>
      </c>
      <c r="AI105" s="21">
        <v>17394.073729543001</v>
      </c>
      <c r="AJ105" s="21">
        <v>13154.021276146999</v>
      </c>
      <c r="AK105" s="21">
        <v>3685.99</v>
      </c>
      <c r="AL105" s="21">
        <v>3250</v>
      </c>
      <c r="AM105" s="21">
        <v>8060</v>
      </c>
      <c r="AN105" s="21">
        <v>7442.1342202393262</v>
      </c>
      <c r="AO105" s="21">
        <v>9479.4304577031089</v>
      </c>
      <c r="AP105" s="21">
        <v>8578.0437339999989</v>
      </c>
    </row>
    <row r="106" spans="1:42" s="40" customFormat="1" ht="18">
      <c r="A106" s="47" t="s">
        <v>581</v>
      </c>
      <c r="B106" s="51">
        <v>42901</v>
      </c>
      <c r="C106" s="52" t="s">
        <v>0</v>
      </c>
      <c r="D106" s="52" t="s">
        <v>14</v>
      </c>
      <c r="E106" s="52" t="s">
        <v>312</v>
      </c>
      <c r="F106" s="52">
        <v>10</v>
      </c>
      <c r="G106" s="52"/>
      <c r="H106" s="52"/>
      <c r="I106" s="52" t="s">
        <v>58</v>
      </c>
      <c r="J106" s="52"/>
      <c r="K106" s="52"/>
      <c r="L106" s="52" t="s">
        <v>599</v>
      </c>
      <c r="M106" s="52" t="s">
        <v>313</v>
      </c>
      <c r="N106" s="52" t="s">
        <v>314</v>
      </c>
      <c r="O106" s="20">
        <v>5.5</v>
      </c>
      <c r="P106" s="20">
        <v>2.8649490000000002</v>
      </c>
      <c r="Q106" s="20">
        <v>0</v>
      </c>
      <c r="R106" s="20">
        <v>2.8649490000000002</v>
      </c>
      <c r="S106" s="21" t="s">
        <v>130</v>
      </c>
      <c r="T106" s="21">
        <v>6</v>
      </c>
      <c r="U106" s="21">
        <v>10</v>
      </c>
      <c r="V106" s="21">
        <v>9</v>
      </c>
      <c r="W106" s="21">
        <v>13</v>
      </c>
      <c r="X106" s="21">
        <v>11</v>
      </c>
      <c r="Y106" s="21">
        <v>144.4</v>
      </c>
      <c r="Z106" s="21">
        <v>32.670560690416004</v>
      </c>
      <c r="AA106" s="21">
        <v>74.475224426368001</v>
      </c>
      <c r="AB106" s="21">
        <v>87.417642323341298</v>
      </c>
      <c r="AC106" s="21">
        <v>36.704257412450602</v>
      </c>
      <c r="AD106" s="21">
        <v>18.5700451225647</v>
      </c>
      <c r="AE106" s="21">
        <v>20068</v>
      </c>
      <c r="AF106" s="21">
        <v>8167.6401726040003</v>
      </c>
      <c r="AG106" s="21">
        <v>18618.806106592001</v>
      </c>
      <c r="AH106" s="21">
        <v>22029.245865482</v>
      </c>
      <c r="AI106" s="21">
        <v>9286.1771253500101</v>
      </c>
      <c r="AJ106" s="21">
        <v>4735.3615062539993</v>
      </c>
      <c r="AK106" s="21">
        <v>223.98889</v>
      </c>
      <c r="AL106" s="21">
        <v>223.99</v>
      </c>
      <c r="AM106" s="21">
        <v>441.86</v>
      </c>
      <c r="AN106" s="21">
        <v>222.00800000000001</v>
      </c>
      <c r="AO106" s="21">
        <v>258.64100000000002</v>
      </c>
      <c r="AP106" s="21">
        <v>258.64100000000002</v>
      </c>
    </row>
    <row r="107" spans="1:42" s="40" customFormat="1" ht="18">
      <c r="A107" s="47" t="s">
        <v>581</v>
      </c>
      <c r="B107" s="51">
        <v>42902</v>
      </c>
      <c r="C107" s="52" t="s">
        <v>0</v>
      </c>
      <c r="D107" s="52" t="s">
        <v>14</v>
      </c>
      <c r="E107" s="52" t="s">
        <v>315</v>
      </c>
      <c r="F107" s="52">
        <v>40</v>
      </c>
      <c r="G107" s="52"/>
      <c r="H107" s="52"/>
      <c r="I107" s="52" t="s">
        <v>21</v>
      </c>
      <c r="J107" s="52"/>
      <c r="K107" s="52"/>
      <c r="L107" s="52" t="s">
        <v>599</v>
      </c>
      <c r="M107" s="52" t="s">
        <v>316</v>
      </c>
      <c r="N107" s="52" t="s">
        <v>317</v>
      </c>
      <c r="O107" s="20">
        <v>25</v>
      </c>
      <c r="P107" s="20">
        <v>8.3892620000000004</v>
      </c>
      <c r="Q107" s="20">
        <v>0</v>
      </c>
      <c r="R107" s="20">
        <v>8.3892620000000004</v>
      </c>
      <c r="S107" s="21">
        <v>44</v>
      </c>
      <c r="T107" s="21">
        <v>84</v>
      </c>
      <c r="U107" s="21">
        <v>81</v>
      </c>
      <c r="V107" s="21">
        <v>47</v>
      </c>
      <c r="W107" s="21">
        <v>47</v>
      </c>
      <c r="X107" s="21">
        <v>53</v>
      </c>
      <c r="Y107" s="21">
        <v>20.7</v>
      </c>
      <c r="Z107" s="21">
        <v>11.60249121096</v>
      </c>
      <c r="AA107" s="21">
        <v>15.815192095392</v>
      </c>
      <c r="AB107" s="21">
        <v>72.277581207048399</v>
      </c>
      <c r="AC107" s="21">
        <v>114.13884476086901</v>
      </c>
      <c r="AD107" s="21">
        <v>15.0943950270873</v>
      </c>
      <c r="AE107" s="21">
        <v>2881.3</v>
      </c>
      <c r="AF107" s="21">
        <v>2900.6228027400002</v>
      </c>
      <c r="AG107" s="21">
        <v>3953.798023848</v>
      </c>
      <c r="AH107" s="21">
        <v>17924.840139348002</v>
      </c>
      <c r="AI107" s="21">
        <v>28648.850034977997</v>
      </c>
      <c r="AJ107" s="21">
        <v>3803.7875468259999</v>
      </c>
      <c r="AK107" s="21">
        <v>1908.59</v>
      </c>
      <c r="AL107" s="21">
        <v>1910</v>
      </c>
      <c r="AM107" s="21">
        <v>4730</v>
      </c>
      <c r="AN107" s="21">
        <v>4648.2129918069277</v>
      </c>
      <c r="AO107" s="21">
        <v>8392.3625117654974</v>
      </c>
      <c r="AP107" s="21">
        <v>13057.0558</v>
      </c>
    </row>
    <row r="108" spans="1:42" s="40" customFormat="1" ht="18">
      <c r="A108" s="47" t="s">
        <v>581</v>
      </c>
      <c r="B108" s="51">
        <v>42902</v>
      </c>
      <c r="C108" s="52" t="s">
        <v>0</v>
      </c>
      <c r="D108" s="52" t="s">
        <v>14</v>
      </c>
      <c r="E108" s="52" t="s">
        <v>318</v>
      </c>
      <c r="F108" s="52">
        <v>40</v>
      </c>
      <c r="G108" s="52"/>
      <c r="H108" s="52"/>
      <c r="I108" s="52" t="s">
        <v>21</v>
      </c>
      <c r="J108" s="52"/>
      <c r="K108" s="52"/>
      <c r="L108" s="52" t="s">
        <v>599</v>
      </c>
      <c r="M108" s="52" t="s">
        <v>319</v>
      </c>
      <c r="N108" s="52" t="s">
        <v>320</v>
      </c>
      <c r="O108" s="20">
        <v>73.904850999999994</v>
      </c>
      <c r="P108" s="20">
        <v>2.7536659999999999</v>
      </c>
      <c r="Q108" s="20">
        <v>0</v>
      </c>
      <c r="R108" s="20">
        <v>2.7536659999999999</v>
      </c>
      <c r="S108" s="21">
        <v>36</v>
      </c>
      <c r="T108" s="21">
        <v>36</v>
      </c>
      <c r="U108" s="21">
        <v>51</v>
      </c>
      <c r="V108" s="21">
        <v>37</v>
      </c>
      <c r="W108" s="21">
        <v>42</v>
      </c>
      <c r="X108" s="21">
        <v>50</v>
      </c>
      <c r="Y108" s="21">
        <v>43.7</v>
      </c>
      <c r="Z108" s="21">
        <v>91.484726689087992</v>
      </c>
      <c r="AA108" s="21">
        <v>35.595163647703998</v>
      </c>
      <c r="AB108" s="21">
        <v>49.566207373301602</v>
      </c>
      <c r="AC108" s="21">
        <v>276.935807429965</v>
      </c>
      <c r="AD108" s="21">
        <v>138.417529459733</v>
      </c>
      <c r="AE108" s="21">
        <v>6037.2</v>
      </c>
      <c r="AF108" s="21">
        <v>22871.181672272</v>
      </c>
      <c r="AG108" s="21">
        <v>8898.7909119260003</v>
      </c>
      <c r="AH108" s="21">
        <v>12490.684258072</v>
      </c>
      <c r="AI108" s="21">
        <v>70064.759279780992</v>
      </c>
      <c r="AJ108" s="21">
        <v>35296.470012231999</v>
      </c>
      <c r="AK108" s="21">
        <v>1716.1</v>
      </c>
      <c r="AL108" s="21">
        <v>1720</v>
      </c>
      <c r="AM108" s="21">
        <v>816.2</v>
      </c>
      <c r="AN108" s="21">
        <v>1171.2959999999998</v>
      </c>
      <c r="AO108" s="21">
        <v>2635.538</v>
      </c>
      <c r="AP108" s="21">
        <v>7247.9210000000003</v>
      </c>
    </row>
    <row r="109" spans="1:42" s="40" customFormat="1" ht="18">
      <c r="A109" s="47" t="s">
        <v>581</v>
      </c>
      <c r="B109" s="51">
        <v>42905</v>
      </c>
      <c r="C109" s="52" t="s">
        <v>0</v>
      </c>
      <c r="D109" s="52" t="s">
        <v>14</v>
      </c>
      <c r="E109" s="52" t="s">
        <v>321</v>
      </c>
      <c r="F109" s="52">
        <v>20</v>
      </c>
      <c r="G109" s="52"/>
      <c r="H109" s="52"/>
      <c r="I109" s="52" t="s">
        <v>211</v>
      </c>
      <c r="J109" s="52"/>
      <c r="K109" s="52"/>
      <c r="L109" s="52" t="s">
        <v>599</v>
      </c>
      <c r="M109" s="52" t="s">
        <v>322</v>
      </c>
      <c r="N109" s="52" t="s">
        <v>617</v>
      </c>
      <c r="O109" s="20">
        <v>16.904853611464699</v>
      </c>
      <c r="P109" s="20">
        <v>7.1859729999999997</v>
      </c>
      <c r="Q109" s="20">
        <v>0</v>
      </c>
      <c r="R109" s="20">
        <v>7.1859729999999997</v>
      </c>
      <c r="S109" s="21">
        <v>25</v>
      </c>
      <c r="T109" s="21">
        <v>33</v>
      </c>
      <c r="U109" s="21">
        <v>33</v>
      </c>
      <c r="V109" s="21">
        <v>77</v>
      </c>
      <c r="W109" s="21">
        <v>121</v>
      </c>
      <c r="X109" s="21">
        <v>243</v>
      </c>
      <c r="Y109" s="21">
        <v>71.400000000000006</v>
      </c>
      <c r="Z109" s="21">
        <v>49.529203740567993</v>
      </c>
      <c r="AA109" s="21">
        <v>239.19363076406401</v>
      </c>
      <c r="AB109" s="21" t="s">
        <v>130</v>
      </c>
      <c r="AC109" s="21">
        <v>1177.23161150346</v>
      </c>
      <c r="AD109" s="87">
        <v>1429.1047910017901</v>
      </c>
      <c r="AE109" s="21">
        <v>9776.6</v>
      </c>
      <c r="AF109" s="21">
        <v>12382.300935141999</v>
      </c>
      <c r="AG109" s="21">
        <v>59798.407691016</v>
      </c>
      <c r="AH109" s="21" t="s">
        <v>130</v>
      </c>
      <c r="AI109" s="21">
        <v>297839.59771037503</v>
      </c>
      <c r="AJ109" s="87">
        <v>364421.72170545597</v>
      </c>
      <c r="AK109" s="21">
        <v>62119</v>
      </c>
      <c r="AL109" s="21">
        <v>6020</v>
      </c>
      <c r="AM109" s="21">
        <v>9590</v>
      </c>
      <c r="AN109" s="21">
        <v>10480</v>
      </c>
      <c r="AO109" s="21">
        <v>36141.104596738434</v>
      </c>
      <c r="AP109" s="87">
        <v>71560.084179999991</v>
      </c>
    </row>
    <row r="110" spans="1:42" s="40" customFormat="1" ht="18">
      <c r="A110" s="47" t="s">
        <v>581</v>
      </c>
      <c r="B110" s="51">
        <v>42907</v>
      </c>
      <c r="C110" s="52" t="s">
        <v>0</v>
      </c>
      <c r="D110" s="52" t="s">
        <v>14</v>
      </c>
      <c r="E110" s="52" t="s">
        <v>323</v>
      </c>
      <c r="F110" s="52">
        <v>35</v>
      </c>
      <c r="G110" s="52"/>
      <c r="H110" s="52"/>
      <c r="I110" s="52" t="s">
        <v>602</v>
      </c>
      <c r="J110" s="52"/>
      <c r="K110" s="52"/>
      <c r="L110" s="52" t="s">
        <v>599</v>
      </c>
      <c r="M110" s="52" t="s">
        <v>324</v>
      </c>
      <c r="N110" s="52" t="s">
        <v>642</v>
      </c>
      <c r="O110" s="20">
        <v>140.14086349264801</v>
      </c>
      <c r="P110" s="20">
        <v>30.696503668232186</v>
      </c>
      <c r="Q110" s="20">
        <v>20.46433741596832</v>
      </c>
      <c r="R110" s="20">
        <v>51.160841084200506</v>
      </c>
      <c r="S110" s="21">
        <v>33</v>
      </c>
      <c r="T110" s="21">
        <v>43</v>
      </c>
      <c r="U110" s="21">
        <v>50</v>
      </c>
      <c r="V110" s="21">
        <v>75</v>
      </c>
      <c r="W110" s="21">
        <v>87</v>
      </c>
      <c r="X110" s="21">
        <v>88</v>
      </c>
      <c r="Y110" s="21">
        <v>121.4</v>
      </c>
      <c r="Z110" s="21">
        <v>213.20445000265602</v>
      </c>
      <c r="AA110" s="21">
        <v>318.26509686609603</v>
      </c>
      <c r="AB110" s="21">
        <v>116.985231718306</v>
      </c>
      <c r="AC110" s="21">
        <v>327.08386267214598</v>
      </c>
      <c r="AD110" s="21">
        <v>68.281000000000006</v>
      </c>
      <c r="AE110" s="21">
        <v>16385</v>
      </c>
      <c r="AF110" s="21">
        <v>53301.112500664007</v>
      </c>
      <c r="AG110" s="21">
        <v>79566.274216524005</v>
      </c>
      <c r="AH110" s="21">
        <v>29480.278393012999</v>
      </c>
      <c r="AI110" s="21">
        <v>82752.217256053103</v>
      </c>
      <c r="AJ110" s="21">
        <v>17411.753000000001</v>
      </c>
      <c r="AK110" s="21">
        <v>268386</v>
      </c>
      <c r="AL110" s="21">
        <v>27420</v>
      </c>
      <c r="AM110" s="21">
        <v>42820</v>
      </c>
      <c r="AN110" s="21">
        <v>52746.065502112615</v>
      </c>
      <c r="AO110" s="21">
        <v>60905.552544711041</v>
      </c>
      <c r="AP110" s="21">
        <v>69371.925999999992</v>
      </c>
    </row>
    <row r="111" spans="1:42" s="40" customFormat="1" ht="18">
      <c r="A111" s="47" t="s">
        <v>581</v>
      </c>
      <c r="B111" s="51">
        <v>42907</v>
      </c>
      <c r="C111" s="52" t="s">
        <v>0</v>
      </c>
      <c r="D111" s="52" t="s">
        <v>14</v>
      </c>
      <c r="E111" s="52" t="s">
        <v>325</v>
      </c>
      <c r="F111" s="52">
        <v>35</v>
      </c>
      <c r="G111" s="52"/>
      <c r="H111" s="52"/>
      <c r="I111" s="52" t="s">
        <v>602</v>
      </c>
      <c r="J111" s="52"/>
      <c r="K111" s="52"/>
      <c r="L111" s="52" t="s">
        <v>599</v>
      </c>
      <c r="M111" s="52" t="s">
        <v>326</v>
      </c>
      <c r="N111" s="52" t="s">
        <v>327</v>
      </c>
      <c r="O111" s="20">
        <v>61.298231369780297</v>
      </c>
      <c r="P111" s="20">
        <v>9.3552440000000008</v>
      </c>
      <c r="Q111" s="20">
        <v>0</v>
      </c>
      <c r="R111" s="20">
        <v>9.3552440000000008</v>
      </c>
      <c r="S111" s="21">
        <v>2</v>
      </c>
      <c r="T111" s="21">
        <v>2</v>
      </c>
      <c r="U111" s="21">
        <v>2</v>
      </c>
      <c r="V111" s="21" t="s">
        <v>130</v>
      </c>
      <c r="W111" s="21">
        <v>94</v>
      </c>
      <c r="X111" s="21">
        <v>109</v>
      </c>
      <c r="Y111" s="21">
        <v>39.9</v>
      </c>
      <c r="Z111" s="21">
        <v>37.141598370151996</v>
      </c>
      <c r="AA111" s="21">
        <v>16.911209241479998</v>
      </c>
      <c r="AB111" s="21" t="s">
        <v>130</v>
      </c>
      <c r="AC111" s="21">
        <v>4.8322202118306503</v>
      </c>
      <c r="AD111" s="87">
        <v>5.8804039919176514</v>
      </c>
      <c r="AE111" s="21">
        <v>5432.2</v>
      </c>
      <c r="AF111" s="21">
        <v>9285.3995925379986</v>
      </c>
      <c r="AG111" s="21">
        <v>4227.8023103699998</v>
      </c>
      <c r="AH111" s="21" t="s">
        <v>130</v>
      </c>
      <c r="AI111" s="21">
        <v>1198.3906125340002</v>
      </c>
      <c r="AJ111" s="87">
        <v>1499.5030179390001</v>
      </c>
      <c r="AK111" s="21">
        <v>2752.83</v>
      </c>
      <c r="AL111" s="21">
        <v>985.27</v>
      </c>
      <c r="AM111" s="21">
        <v>2390</v>
      </c>
      <c r="AN111" s="21">
        <v>5580</v>
      </c>
      <c r="AO111" s="21">
        <v>5498.3495097797704</v>
      </c>
      <c r="AP111" s="87">
        <v>13952.495492</v>
      </c>
    </row>
    <row r="112" spans="1:42" s="40" customFormat="1" ht="18">
      <c r="A112" s="47" t="s">
        <v>581</v>
      </c>
      <c r="B112" s="51">
        <v>42907</v>
      </c>
      <c r="C112" s="52" t="s">
        <v>0</v>
      </c>
      <c r="D112" s="52" t="s">
        <v>18</v>
      </c>
      <c r="E112" s="52" t="s">
        <v>328</v>
      </c>
      <c r="F112" s="52">
        <v>20</v>
      </c>
      <c r="G112" s="52"/>
      <c r="H112" s="52"/>
      <c r="I112" s="52" t="s">
        <v>211</v>
      </c>
      <c r="J112" s="52"/>
      <c r="K112" s="52"/>
      <c r="L112" s="52" t="s">
        <v>599</v>
      </c>
      <c r="M112" s="52" t="s">
        <v>329</v>
      </c>
      <c r="N112" s="52" t="s">
        <v>330</v>
      </c>
      <c r="O112" s="20">
        <v>94.9912588636154</v>
      </c>
      <c r="P112" s="20">
        <v>47.860139362126652</v>
      </c>
      <c r="Q112" s="20">
        <v>0</v>
      </c>
      <c r="R112" s="20">
        <v>47.860139362126652</v>
      </c>
      <c r="S112" s="21">
        <v>52</v>
      </c>
      <c r="T112" s="21" t="s">
        <v>130</v>
      </c>
      <c r="U112" s="21">
        <v>72</v>
      </c>
      <c r="V112" s="21">
        <v>85</v>
      </c>
      <c r="W112" s="21">
        <v>86</v>
      </c>
      <c r="X112" s="21">
        <v>101</v>
      </c>
      <c r="Y112" s="21">
        <v>124.1</v>
      </c>
      <c r="Z112" s="21">
        <v>206.36542358387197</v>
      </c>
      <c r="AA112" s="21">
        <v>353.55327044932005</v>
      </c>
      <c r="AB112" s="21">
        <v>797.06545719037297</v>
      </c>
      <c r="AC112" s="21">
        <v>1358.6990383927898</v>
      </c>
      <c r="AD112" s="21">
        <v>951.07762751738801</v>
      </c>
      <c r="AE112" s="21">
        <v>16757.599999999999</v>
      </c>
      <c r="AF112" s="21">
        <v>51591.355895967994</v>
      </c>
      <c r="AG112" s="21">
        <v>88388.317612330007</v>
      </c>
      <c r="AH112" s="21">
        <v>200860.49521197399</v>
      </c>
      <c r="AI112" s="21">
        <v>343750.85671337496</v>
      </c>
      <c r="AJ112" s="21">
        <v>242524.79501693399</v>
      </c>
      <c r="AK112" s="21">
        <v>13134.9</v>
      </c>
      <c r="AL112" s="21">
        <v>13420</v>
      </c>
      <c r="AM112" s="21">
        <v>14690</v>
      </c>
      <c r="AN112" s="21">
        <v>17244.492781475212</v>
      </c>
      <c r="AO112" s="21">
        <v>20976.991673646353</v>
      </c>
      <c r="AP112" s="21">
        <v>29319.714605999998</v>
      </c>
    </row>
    <row r="113" spans="1:42" s="40" customFormat="1" ht="18">
      <c r="A113" s="47" t="s">
        <v>581</v>
      </c>
      <c r="B113" s="51">
        <v>42907</v>
      </c>
      <c r="C113" s="52" t="s">
        <v>0</v>
      </c>
      <c r="D113" s="52" t="s">
        <v>14</v>
      </c>
      <c r="E113" s="52" t="s">
        <v>331</v>
      </c>
      <c r="F113" s="52">
        <v>20</v>
      </c>
      <c r="G113" s="52"/>
      <c r="H113" s="52"/>
      <c r="I113" s="52" t="s">
        <v>211</v>
      </c>
      <c r="J113" s="52"/>
      <c r="K113" s="52"/>
      <c r="L113" s="52" t="s">
        <v>599</v>
      </c>
      <c r="M113" s="52" t="s">
        <v>332</v>
      </c>
      <c r="N113" s="52" t="s">
        <v>621</v>
      </c>
      <c r="O113" s="20">
        <v>21.138021712660301</v>
      </c>
      <c r="P113" s="20">
        <v>10.232167633606533</v>
      </c>
      <c r="Q113" s="20">
        <v>0</v>
      </c>
      <c r="R113" s="20">
        <v>10.232167633606533</v>
      </c>
      <c r="S113" s="21">
        <v>16</v>
      </c>
      <c r="T113" s="21">
        <v>17</v>
      </c>
      <c r="U113" s="21">
        <v>30</v>
      </c>
      <c r="V113" s="21">
        <v>79</v>
      </c>
      <c r="W113" s="21">
        <v>94</v>
      </c>
      <c r="X113" s="21">
        <v>92</v>
      </c>
      <c r="Y113" s="21">
        <v>84.6</v>
      </c>
      <c r="Z113" s="21">
        <v>686.81508651897605</v>
      </c>
      <c r="AA113" s="21">
        <v>666.130276402552</v>
      </c>
      <c r="AB113" s="21" t="s">
        <v>130</v>
      </c>
      <c r="AC113" s="21">
        <v>1411.36674677564</v>
      </c>
      <c r="AD113" s="87">
        <v>893.15320110176094</v>
      </c>
      <c r="AE113" s="21">
        <v>11425.9</v>
      </c>
      <c r="AF113" s="21">
        <v>171703.77162974401</v>
      </c>
      <c r="AG113" s="21">
        <v>166532.56910063801</v>
      </c>
      <c r="AH113" s="21" t="s">
        <v>130</v>
      </c>
      <c r="AI113" s="21">
        <v>357075.78693423601</v>
      </c>
      <c r="AJ113" s="87">
        <v>227754.06628094899</v>
      </c>
      <c r="AK113" s="21">
        <v>41068.199999999997</v>
      </c>
      <c r="AL113" s="21">
        <v>4200</v>
      </c>
      <c r="AM113" s="21">
        <v>6770</v>
      </c>
      <c r="AN113" s="21">
        <v>14177</v>
      </c>
      <c r="AO113" s="21">
        <v>15682.31758387939</v>
      </c>
      <c r="AP113" s="87">
        <v>10955.503455</v>
      </c>
    </row>
    <row r="114" spans="1:42" s="40" customFormat="1" ht="18">
      <c r="A114" s="47" t="s">
        <v>581</v>
      </c>
      <c r="B114" s="51">
        <v>42909</v>
      </c>
      <c r="C114" s="52" t="s">
        <v>0</v>
      </c>
      <c r="D114" s="52" t="s">
        <v>14</v>
      </c>
      <c r="E114" s="52" t="s">
        <v>333</v>
      </c>
      <c r="F114" s="52">
        <v>10</v>
      </c>
      <c r="G114" s="52"/>
      <c r="H114" s="52"/>
      <c r="I114" s="52" t="s">
        <v>58</v>
      </c>
      <c r="J114" s="52"/>
      <c r="K114" s="52"/>
      <c r="L114" s="52" t="s">
        <v>599</v>
      </c>
      <c r="M114" s="52" t="s">
        <v>334</v>
      </c>
      <c r="N114" s="52" t="s">
        <v>622</v>
      </c>
      <c r="O114" s="20">
        <v>19.399999999999999</v>
      </c>
      <c r="P114" s="20">
        <v>4.7058823529411766</v>
      </c>
      <c r="Q114" s="20">
        <v>0</v>
      </c>
      <c r="R114" s="20">
        <v>4.7058823529411766</v>
      </c>
      <c r="S114" s="21">
        <v>12</v>
      </c>
      <c r="T114" s="21" t="s">
        <v>130</v>
      </c>
      <c r="U114" s="21">
        <v>12</v>
      </c>
      <c r="V114" s="21">
        <v>3</v>
      </c>
      <c r="W114" s="21">
        <v>3</v>
      </c>
      <c r="X114" s="21">
        <v>2</v>
      </c>
      <c r="Y114" s="21">
        <v>186.8</v>
      </c>
      <c r="Z114" s="21">
        <v>21.727248290495996</v>
      </c>
      <c r="AA114" s="21">
        <v>20.463809405872002</v>
      </c>
      <c r="AB114" s="21" t="s">
        <v>130</v>
      </c>
      <c r="AC114" s="21">
        <v>13.645669549423999</v>
      </c>
      <c r="AD114" s="87">
        <v>4.8812670649087302</v>
      </c>
      <c r="AE114" s="21">
        <v>25032.7</v>
      </c>
      <c r="AF114" s="21">
        <v>5431.8120726239995</v>
      </c>
      <c r="AG114" s="21">
        <v>5115.9523514680004</v>
      </c>
      <c r="AH114" s="21" t="s">
        <v>130</v>
      </c>
      <c r="AI114" s="21">
        <v>3411.4173873559998</v>
      </c>
      <c r="AJ114" s="87">
        <v>1230.079300357</v>
      </c>
      <c r="AK114" s="21">
        <v>1.19052</v>
      </c>
      <c r="AL114" s="21">
        <v>1.19</v>
      </c>
      <c r="AM114" s="21">
        <v>7.25</v>
      </c>
      <c r="AN114" s="21">
        <v>6.7</v>
      </c>
      <c r="AO114" s="21">
        <v>9.2156783649320975</v>
      </c>
      <c r="AP114" s="87">
        <v>190.18995231999997</v>
      </c>
    </row>
    <row r="115" spans="1:42" s="40" customFormat="1" ht="18">
      <c r="A115" s="47" t="s">
        <v>581</v>
      </c>
      <c r="B115" s="51">
        <v>42920</v>
      </c>
      <c r="C115" s="52" t="s">
        <v>0</v>
      </c>
      <c r="D115" s="52" t="s">
        <v>14</v>
      </c>
      <c r="E115" s="52" t="s">
        <v>335</v>
      </c>
      <c r="F115" s="52">
        <v>50</v>
      </c>
      <c r="G115" s="52"/>
      <c r="H115" s="52"/>
      <c r="I115" s="52" t="s">
        <v>28</v>
      </c>
      <c r="J115" s="52"/>
      <c r="K115" s="52"/>
      <c r="L115" s="52" t="s">
        <v>599</v>
      </c>
      <c r="M115" s="52" t="s">
        <v>336</v>
      </c>
      <c r="N115" s="52" t="s">
        <v>337</v>
      </c>
      <c r="O115" s="20">
        <v>36.613</v>
      </c>
      <c r="P115" s="20">
        <v>3.630776</v>
      </c>
      <c r="Q115" s="20">
        <v>0</v>
      </c>
      <c r="R115" s="20">
        <v>3.630776</v>
      </c>
      <c r="S115" s="21">
        <v>30</v>
      </c>
      <c r="T115" s="21">
        <v>25</v>
      </c>
      <c r="U115" s="21">
        <v>25</v>
      </c>
      <c r="V115" s="21">
        <v>42</v>
      </c>
      <c r="W115" s="21">
        <v>54</v>
      </c>
      <c r="X115" s="21">
        <v>53</v>
      </c>
      <c r="Y115" s="21">
        <v>199.1</v>
      </c>
      <c r="Z115" s="21">
        <v>102.028076231768</v>
      </c>
      <c r="AA115" s="21" t="s">
        <v>130</v>
      </c>
      <c r="AB115" s="21">
        <v>106.22153030357499</v>
      </c>
      <c r="AC115" s="21">
        <v>89.129908897739099</v>
      </c>
      <c r="AD115" s="21">
        <v>12.310151546196099</v>
      </c>
      <c r="AE115" s="21">
        <v>25288.9</v>
      </c>
      <c r="AF115" s="21">
        <v>25507.019057941998</v>
      </c>
      <c r="AG115" s="21" t="s">
        <v>130</v>
      </c>
      <c r="AH115" s="21">
        <v>26767.825636500998</v>
      </c>
      <c r="AI115" s="21">
        <v>22549.866951127999</v>
      </c>
      <c r="AJ115" s="21">
        <v>3139.0886442800002</v>
      </c>
      <c r="AK115" s="21">
        <v>1483.33</v>
      </c>
      <c r="AL115" s="21">
        <v>1520</v>
      </c>
      <c r="AM115" s="21" t="s">
        <v>130</v>
      </c>
      <c r="AN115" s="21">
        <v>3789.2880245570486</v>
      </c>
      <c r="AO115" s="21">
        <v>9833.472927033552</v>
      </c>
      <c r="AP115" s="21">
        <v>13233.809471999999</v>
      </c>
    </row>
    <row r="116" spans="1:42" s="40" customFormat="1" ht="18">
      <c r="A116" s="47" t="s">
        <v>581</v>
      </c>
      <c r="B116" s="51">
        <v>42922</v>
      </c>
      <c r="C116" s="52" t="s">
        <v>0</v>
      </c>
      <c r="D116" s="52" t="s">
        <v>14</v>
      </c>
      <c r="E116" s="52" t="s">
        <v>338</v>
      </c>
      <c r="F116" s="52">
        <v>20</v>
      </c>
      <c r="G116" s="52"/>
      <c r="H116" s="52"/>
      <c r="I116" s="52" t="s">
        <v>211</v>
      </c>
      <c r="J116" s="52"/>
      <c r="K116" s="52"/>
      <c r="L116" s="52" t="s">
        <v>599</v>
      </c>
      <c r="M116" s="52" t="s">
        <v>339</v>
      </c>
      <c r="N116" s="52" t="s">
        <v>340</v>
      </c>
      <c r="O116" s="20">
        <v>29.100999999999999</v>
      </c>
      <c r="P116" s="20">
        <v>7.8917859999999997</v>
      </c>
      <c r="Q116" s="20">
        <v>0</v>
      </c>
      <c r="R116" s="20">
        <v>7.8917859999999997</v>
      </c>
      <c r="S116" s="21">
        <v>1</v>
      </c>
      <c r="T116" s="21" t="s">
        <v>130</v>
      </c>
      <c r="U116" s="21">
        <v>1</v>
      </c>
      <c r="V116" s="21">
        <v>1</v>
      </c>
      <c r="W116" s="21">
        <v>1</v>
      </c>
      <c r="X116" s="21">
        <v>1</v>
      </c>
      <c r="Y116" s="21">
        <v>25.1</v>
      </c>
      <c r="Z116" s="21">
        <v>12.285375659256001</v>
      </c>
      <c r="AA116" s="21">
        <v>12.739535029272</v>
      </c>
      <c r="AB116" s="21">
        <v>116.825484438988</v>
      </c>
      <c r="AC116" s="21">
        <v>26.487576899288499</v>
      </c>
      <c r="AD116" s="21">
        <v>5.5707586850470596</v>
      </c>
      <c r="AE116" s="21">
        <v>3135.4</v>
      </c>
      <c r="AF116" s="21">
        <v>3071.3439148140001</v>
      </c>
      <c r="AG116" s="21">
        <v>3184.8837573179999</v>
      </c>
      <c r="AH116" s="21">
        <v>29440.022078624999</v>
      </c>
      <c r="AI116" s="21">
        <v>6701.3569555200002</v>
      </c>
      <c r="AJ116" s="21">
        <v>1420.5434646870001</v>
      </c>
      <c r="AK116" s="21">
        <v>60.950600000000001</v>
      </c>
      <c r="AL116" s="21">
        <v>65.599999999999994</v>
      </c>
      <c r="AM116" s="21">
        <v>371.16</v>
      </c>
      <c r="AN116" s="21">
        <v>0.28604156996807273</v>
      </c>
      <c r="AO116" s="21">
        <v>41.089816228999361</v>
      </c>
      <c r="AP116" s="21">
        <v>37.182639000000002</v>
      </c>
    </row>
    <row r="117" spans="1:42" s="40" customFormat="1" ht="18">
      <c r="A117" s="47" t="s">
        <v>581</v>
      </c>
      <c r="B117" s="51">
        <v>42923</v>
      </c>
      <c r="C117" s="52" t="s">
        <v>0</v>
      </c>
      <c r="D117" s="52" t="s">
        <v>14</v>
      </c>
      <c r="E117" s="52" t="s">
        <v>341</v>
      </c>
      <c r="F117" s="52">
        <v>50</v>
      </c>
      <c r="G117" s="52"/>
      <c r="H117" s="52"/>
      <c r="I117" s="52" t="s">
        <v>28</v>
      </c>
      <c r="J117" s="52"/>
      <c r="K117" s="52"/>
      <c r="L117" s="52" t="s">
        <v>599</v>
      </c>
      <c r="M117" s="52" t="s">
        <v>342</v>
      </c>
      <c r="N117" s="52" t="s">
        <v>343</v>
      </c>
      <c r="O117" s="20">
        <v>31.097000000000001</v>
      </c>
      <c r="P117" s="20">
        <v>11.408896</v>
      </c>
      <c r="Q117" s="20">
        <v>0</v>
      </c>
      <c r="R117" s="20">
        <v>11.408896</v>
      </c>
      <c r="S117" s="21">
        <v>49</v>
      </c>
      <c r="T117" s="21">
        <v>49</v>
      </c>
      <c r="U117" s="21">
        <v>17</v>
      </c>
      <c r="V117" s="21">
        <v>76</v>
      </c>
      <c r="W117" s="21">
        <v>176</v>
      </c>
      <c r="X117" s="21">
        <v>230</v>
      </c>
      <c r="Y117" s="21">
        <v>6.1</v>
      </c>
      <c r="Z117" s="21">
        <v>6.7514735063039995</v>
      </c>
      <c r="AA117" s="21">
        <v>6.0716985585280003</v>
      </c>
      <c r="AB117" s="21">
        <v>8.0096414757991994</v>
      </c>
      <c r="AC117" s="21">
        <v>61.958642638276601</v>
      </c>
      <c r="AD117" s="21">
        <v>104.567557268675</v>
      </c>
      <c r="AE117" s="21">
        <v>761.5</v>
      </c>
      <c r="AF117" s="21">
        <v>1687.8683765759999</v>
      </c>
      <c r="AG117" s="21">
        <v>1517.924639632</v>
      </c>
      <c r="AH117" s="21">
        <v>1994.4007274740002</v>
      </c>
      <c r="AI117" s="21">
        <v>15675.536587484001</v>
      </c>
      <c r="AJ117" s="21">
        <v>26664.727103511999</v>
      </c>
      <c r="AK117" s="21">
        <v>40.5321</v>
      </c>
      <c r="AL117" s="21">
        <v>99.08</v>
      </c>
      <c r="AM117" s="21">
        <v>418.49</v>
      </c>
      <c r="AN117" s="21">
        <v>1197.3700118863524</v>
      </c>
      <c r="AO117" s="21">
        <v>3376.8537222249593</v>
      </c>
      <c r="AP117" s="21">
        <v>4367.9346619999997</v>
      </c>
    </row>
    <row r="118" spans="1:42" s="40" customFormat="1" ht="18">
      <c r="A118" s="76" t="s">
        <v>581</v>
      </c>
      <c r="B118" s="77">
        <v>42927</v>
      </c>
      <c r="C118" s="78" t="s">
        <v>123</v>
      </c>
      <c r="D118" s="78" t="s">
        <v>14</v>
      </c>
      <c r="E118" s="78" t="s">
        <v>647</v>
      </c>
      <c r="F118" s="78">
        <v>40</v>
      </c>
      <c r="G118" s="78"/>
      <c r="H118" s="78"/>
      <c r="I118" s="78" t="s">
        <v>21</v>
      </c>
      <c r="J118" s="78"/>
      <c r="K118" s="78"/>
      <c r="L118" s="78" t="s">
        <v>599</v>
      </c>
      <c r="M118" s="78" t="s">
        <v>344</v>
      </c>
      <c r="N118" s="78" t="s">
        <v>345</v>
      </c>
      <c r="O118" s="85">
        <v>146.81800000000001</v>
      </c>
      <c r="P118" s="85">
        <v>6.5543750000000003</v>
      </c>
      <c r="Q118" s="85">
        <v>27.646357999999999</v>
      </c>
      <c r="R118" s="85">
        <v>34.200733999999997</v>
      </c>
      <c r="S118" s="86">
        <v>148</v>
      </c>
      <c r="T118" s="86">
        <v>148</v>
      </c>
      <c r="U118" s="86">
        <v>179</v>
      </c>
      <c r="V118" s="86">
        <v>496</v>
      </c>
      <c r="W118" s="86">
        <v>591</v>
      </c>
      <c r="X118" s="86" t="s">
        <v>130</v>
      </c>
      <c r="Y118" s="86">
        <v>196.3</v>
      </c>
      <c r="Z118" s="86">
        <v>473.56557242697608</v>
      </c>
      <c r="AA118" s="86">
        <v>489.49564965578401</v>
      </c>
      <c r="AB118" s="86">
        <v>262.40430670381795</v>
      </c>
      <c r="AC118" s="86">
        <v>399.20650952712299</v>
      </c>
      <c r="AD118" s="86" t="s">
        <v>130</v>
      </c>
      <c r="AE118" s="86">
        <v>23951.5</v>
      </c>
      <c r="AF118" s="86">
        <v>118391.39310674401</v>
      </c>
      <c r="AG118" s="86">
        <v>122373.912413946</v>
      </c>
      <c r="AH118" s="86">
        <v>66125.885289361991</v>
      </c>
      <c r="AI118" s="86">
        <v>100999.24691036201</v>
      </c>
      <c r="AJ118" s="86" t="s">
        <v>130</v>
      </c>
      <c r="AK118" s="86">
        <v>71923</v>
      </c>
      <c r="AL118" s="86">
        <v>70780</v>
      </c>
      <c r="AM118" s="86">
        <v>127540</v>
      </c>
      <c r="AN118" s="86">
        <v>156844</v>
      </c>
      <c r="AO118" s="86">
        <v>157449</v>
      </c>
      <c r="AP118" s="86" t="s">
        <v>130</v>
      </c>
    </row>
    <row r="119" spans="1:42" s="40" customFormat="1" ht="18">
      <c r="A119" s="47" t="s">
        <v>581</v>
      </c>
      <c r="B119" s="51">
        <v>42930</v>
      </c>
      <c r="C119" s="52" t="s">
        <v>0</v>
      </c>
      <c r="D119" s="52" t="s">
        <v>14</v>
      </c>
      <c r="E119" s="52" t="s">
        <v>346</v>
      </c>
      <c r="F119" s="52">
        <v>40</v>
      </c>
      <c r="G119" s="52"/>
      <c r="H119" s="52"/>
      <c r="I119" s="52" t="s">
        <v>21</v>
      </c>
      <c r="J119" s="52"/>
      <c r="K119" s="52"/>
      <c r="L119" s="52" t="s">
        <v>599</v>
      </c>
      <c r="M119" s="52" t="s">
        <v>347</v>
      </c>
      <c r="N119" s="52" t="s">
        <v>348</v>
      </c>
      <c r="O119" s="20">
        <v>10.611000000000001</v>
      </c>
      <c r="P119" s="20">
        <v>2.2548620000000001</v>
      </c>
      <c r="Q119" s="20">
        <v>0</v>
      </c>
      <c r="R119" s="20">
        <v>2.2548620000000001</v>
      </c>
      <c r="S119" s="21">
        <v>14</v>
      </c>
      <c r="T119" s="21">
        <v>12</v>
      </c>
      <c r="U119" s="21">
        <v>15</v>
      </c>
      <c r="V119" s="21">
        <v>10</v>
      </c>
      <c r="W119" s="21">
        <v>9</v>
      </c>
      <c r="X119" s="21">
        <v>11</v>
      </c>
      <c r="Y119" s="21">
        <v>158.4</v>
      </c>
      <c r="Z119" s="21">
        <v>60.993511563896</v>
      </c>
      <c r="AA119" s="21">
        <v>102.47294562404001</v>
      </c>
      <c r="AB119" s="21">
        <v>335.231225784809</v>
      </c>
      <c r="AC119" s="21">
        <v>57.556322325711506</v>
      </c>
      <c r="AD119" s="21">
        <v>19.791814783596099</v>
      </c>
      <c r="AE119" s="21">
        <v>18850.3</v>
      </c>
      <c r="AF119" s="21">
        <v>15248.377890973999</v>
      </c>
      <c r="AG119" s="21">
        <v>25618.236406010001</v>
      </c>
      <c r="AH119" s="21">
        <v>84478.268897771995</v>
      </c>
      <c r="AI119" s="21">
        <v>14561.749548405</v>
      </c>
      <c r="AJ119" s="21">
        <v>5046.9127698169996</v>
      </c>
      <c r="AK119" s="21">
        <v>1657750</v>
      </c>
      <c r="AL119" s="21">
        <v>1690</v>
      </c>
      <c r="AM119" s="21">
        <v>2020</v>
      </c>
      <c r="AN119" s="21">
        <v>950</v>
      </c>
      <c r="AO119" s="21">
        <v>1239.0993742917672</v>
      </c>
      <c r="AP119" s="21">
        <v>1121.2750249999999</v>
      </c>
    </row>
    <row r="120" spans="1:42" s="40" customFormat="1" ht="18">
      <c r="A120" s="47" t="s">
        <v>581</v>
      </c>
      <c r="B120" s="51">
        <v>42930</v>
      </c>
      <c r="C120" s="52" t="s">
        <v>0</v>
      </c>
      <c r="D120" s="52" t="s">
        <v>14</v>
      </c>
      <c r="E120" s="52" t="s">
        <v>349</v>
      </c>
      <c r="F120" s="52">
        <v>15</v>
      </c>
      <c r="G120" s="52"/>
      <c r="H120" s="52"/>
      <c r="I120" s="52" t="s">
        <v>609</v>
      </c>
      <c r="J120" s="52"/>
      <c r="K120" s="52"/>
      <c r="L120" s="52" t="s">
        <v>599</v>
      </c>
      <c r="M120" s="52" t="s">
        <v>350</v>
      </c>
      <c r="N120" s="52" t="s">
        <v>351</v>
      </c>
      <c r="O120" s="20">
        <v>3.3319999999999999</v>
      </c>
      <c r="P120" s="20">
        <v>2.5161190000000002</v>
      </c>
      <c r="Q120" s="20">
        <v>0</v>
      </c>
      <c r="R120" s="20">
        <v>2.5161190000000002</v>
      </c>
      <c r="S120" s="21">
        <v>7</v>
      </c>
      <c r="T120" s="21" t="s">
        <v>130</v>
      </c>
      <c r="U120" s="21">
        <v>10</v>
      </c>
      <c r="V120" s="21">
        <v>31</v>
      </c>
      <c r="W120" s="21">
        <v>32</v>
      </c>
      <c r="X120" s="21">
        <v>31</v>
      </c>
      <c r="Y120" s="21">
        <v>4.8</v>
      </c>
      <c r="Z120" s="21" t="s">
        <v>130</v>
      </c>
      <c r="AA120" s="21">
        <v>14.831029654136</v>
      </c>
      <c r="AB120" s="21">
        <v>57.0720974550675</v>
      </c>
      <c r="AC120" s="21">
        <v>38.5805916867698</v>
      </c>
      <c r="AD120" s="21">
        <v>13.679730032231401</v>
      </c>
      <c r="AE120" s="21">
        <v>570.29999999999995</v>
      </c>
      <c r="AF120" s="21" t="s">
        <v>130</v>
      </c>
      <c r="AG120" s="21">
        <v>3707.7574135340001</v>
      </c>
      <c r="AH120" s="21">
        <v>14382.168558677002</v>
      </c>
      <c r="AI120" s="21">
        <v>9722.3091050659987</v>
      </c>
      <c r="AJ120" s="21">
        <v>3488.3311582189999</v>
      </c>
      <c r="AK120" s="21">
        <v>875.149</v>
      </c>
      <c r="AL120" s="21" t="s">
        <v>130</v>
      </c>
      <c r="AM120" s="21">
        <v>1200</v>
      </c>
      <c r="AN120" s="21">
        <v>3059.8820211384636</v>
      </c>
      <c r="AO120" s="21">
        <v>4220.2295905798883</v>
      </c>
      <c r="AP120" s="21">
        <v>4519.1618939999998</v>
      </c>
    </row>
    <row r="121" spans="1:42" s="40" customFormat="1" ht="18">
      <c r="A121" s="47" t="s">
        <v>581</v>
      </c>
      <c r="B121" s="51">
        <v>42937</v>
      </c>
      <c r="C121" s="52" t="s">
        <v>0</v>
      </c>
      <c r="D121" s="52" t="s">
        <v>14</v>
      </c>
      <c r="E121" s="52" t="s">
        <v>352</v>
      </c>
      <c r="F121" s="52">
        <v>10</v>
      </c>
      <c r="G121" s="52"/>
      <c r="H121" s="52"/>
      <c r="I121" s="52" t="s">
        <v>58</v>
      </c>
      <c r="J121" s="52"/>
      <c r="K121" s="52"/>
      <c r="L121" s="52" t="s">
        <v>599</v>
      </c>
      <c r="M121" s="52" t="s">
        <v>353</v>
      </c>
      <c r="N121" s="52" t="s">
        <v>354</v>
      </c>
      <c r="O121" s="20">
        <v>24.515000000000001</v>
      </c>
      <c r="P121" s="20">
        <v>0</v>
      </c>
      <c r="Q121" s="20">
        <v>19.909901999999999</v>
      </c>
      <c r="R121" s="20">
        <v>19.909901999999999</v>
      </c>
      <c r="S121" s="21">
        <v>63</v>
      </c>
      <c r="T121" s="21">
        <v>62</v>
      </c>
      <c r="U121" s="21">
        <v>56</v>
      </c>
      <c r="V121" s="21">
        <v>149</v>
      </c>
      <c r="W121" s="21">
        <v>320</v>
      </c>
      <c r="X121" s="21">
        <v>151</v>
      </c>
      <c r="Y121" s="21">
        <v>24.4</v>
      </c>
      <c r="Z121" s="21">
        <v>27.989589375944</v>
      </c>
      <c r="AA121" s="21">
        <v>24.632968985488002</v>
      </c>
      <c r="AB121" s="21">
        <v>73.899337157134994</v>
      </c>
      <c r="AC121" s="21">
        <v>72.780475497039504</v>
      </c>
      <c r="AD121" s="21">
        <v>8.8147830700941192</v>
      </c>
      <c r="AE121" s="21">
        <v>2784.9</v>
      </c>
      <c r="AF121" s="21">
        <v>6997.3973439860001</v>
      </c>
      <c r="AG121" s="21">
        <v>6158.2422463720004</v>
      </c>
      <c r="AH121" s="21">
        <v>18622.632963598</v>
      </c>
      <c r="AI121" s="21">
        <v>18413.460300751001</v>
      </c>
      <c r="AJ121" s="21">
        <v>2247.769682874</v>
      </c>
      <c r="AK121" s="21">
        <v>7727.11</v>
      </c>
      <c r="AL121" s="21">
        <v>7320</v>
      </c>
      <c r="AM121" s="21">
        <v>23210</v>
      </c>
      <c r="AN121" s="21">
        <v>28185.487485564005</v>
      </c>
      <c r="AO121" s="21">
        <v>28396.90594669163</v>
      </c>
      <c r="AP121" s="21">
        <v>25696.681062</v>
      </c>
    </row>
    <row r="122" spans="1:42" s="40" customFormat="1" ht="18">
      <c r="A122" s="47" t="s">
        <v>581</v>
      </c>
      <c r="B122" s="51">
        <v>42999</v>
      </c>
      <c r="C122" s="52" t="s">
        <v>0</v>
      </c>
      <c r="D122" s="52" t="s">
        <v>14</v>
      </c>
      <c r="E122" s="52" t="s">
        <v>355</v>
      </c>
      <c r="F122" s="52">
        <v>20</v>
      </c>
      <c r="G122" s="52"/>
      <c r="H122" s="52"/>
      <c r="I122" s="52" t="s">
        <v>211</v>
      </c>
      <c r="J122" s="52"/>
      <c r="K122" s="52"/>
      <c r="L122" s="52" t="s">
        <v>599</v>
      </c>
      <c r="M122" s="52" t="s">
        <v>356</v>
      </c>
      <c r="N122" s="52" t="s">
        <v>357</v>
      </c>
      <c r="O122" s="20">
        <v>70.3</v>
      </c>
      <c r="P122" s="20">
        <v>9.4644580000000005</v>
      </c>
      <c r="Q122" s="20">
        <v>0</v>
      </c>
      <c r="R122" s="20">
        <v>9.4644580000000005</v>
      </c>
      <c r="S122" s="21">
        <v>12</v>
      </c>
      <c r="T122" s="21">
        <v>16</v>
      </c>
      <c r="U122" s="21">
        <v>19</v>
      </c>
      <c r="V122" s="21">
        <v>17</v>
      </c>
      <c r="W122" s="21">
        <v>31</v>
      </c>
      <c r="X122" s="21">
        <v>35</v>
      </c>
      <c r="Y122" s="21">
        <v>886.9</v>
      </c>
      <c r="Z122" s="21">
        <v>257.721052484072</v>
      </c>
      <c r="AA122" s="21">
        <v>73.220824578040009</v>
      </c>
      <c r="AB122" s="21">
        <v>48.389659772750001</v>
      </c>
      <c r="AC122" s="21">
        <v>30.7277420642016</v>
      </c>
      <c r="AD122" s="21">
        <v>16.780643474478399</v>
      </c>
      <c r="AE122" s="21">
        <v>62081.9</v>
      </c>
      <c r="AF122" s="21">
        <v>64430.263121017997</v>
      </c>
      <c r="AG122" s="21">
        <v>18305.206144510001</v>
      </c>
      <c r="AH122" s="21">
        <v>12194.194262732999</v>
      </c>
      <c r="AI122" s="21">
        <v>7774.1187422430003</v>
      </c>
      <c r="AJ122" s="21">
        <v>4279.0640859920004</v>
      </c>
      <c r="AK122" s="21">
        <v>117.127</v>
      </c>
      <c r="AL122" s="21">
        <v>119.66</v>
      </c>
      <c r="AM122" s="21">
        <v>257.41000000000003</v>
      </c>
      <c r="AN122" s="21">
        <v>758.7729379353076</v>
      </c>
      <c r="AO122" s="21">
        <v>1519.6334433660147</v>
      </c>
      <c r="AP122" s="21">
        <v>3724.5055899999998</v>
      </c>
    </row>
    <row r="123" spans="1:42" s="40" customFormat="1" ht="18">
      <c r="A123" s="47" t="s">
        <v>581</v>
      </c>
      <c r="B123" s="51">
        <v>43006</v>
      </c>
      <c r="C123" s="52" t="s">
        <v>0</v>
      </c>
      <c r="D123" s="52" t="s">
        <v>14</v>
      </c>
      <c r="E123" s="52" t="s">
        <v>358</v>
      </c>
      <c r="F123" s="52">
        <v>20</v>
      </c>
      <c r="G123" s="52"/>
      <c r="H123" s="52"/>
      <c r="I123" s="52" t="s">
        <v>211</v>
      </c>
      <c r="J123" s="52"/>
      <c r="K123" s="52"/>
      <c r="L123" s="52" t="s">
        <v>599</v>
      </c>
      <c r="M123" s="52" t="s">
        <v>359</v>
      </c>
      <c r="N123" s="52" t="s">
        <v>360</v>
      </c>
      <c r="O123" s="20">
        <v>40.5</v>
      </c>
      <c r="P123" s="20">
        <v>13.780288000000001</v>
      </c>
      <c r="Q123" s="20">
        <v>0</v>
      </c>
      <c r="R123" s="20">
        <v>13.780288000000001</v>
      </c>
      <c r="S123" s="21">
        <v>6</v>
      </c>
      <c r="T123" s="21">
        <v>6</v>
      </c>
      <c r="U123" s="21">
        <v>11</v>
      </c>
      <c r="V123" s="21">
        <v>22</v>
      </c>
      <c r="W123" s="21">
        <v>24</v>
      </c>
      <c r="X123" s="21">
        <v>27</v>
      </c>
      <c r="Y123" s="21">
        <v>276.5</v>
      </c>
      <c r="Z123" s="21">
        <v>448.94811906877601</v>
      </c>
      <c r="AA123" s="21">
        <v>207.77618226422399</v>
      </c>
      <c r="AB123" s="21">
        <v>749.06553169116296</v>
      </c>
      <c r="AC123" s="21">
        <v>430.24337583344698</v>
      </c>
      <c r="AD123" s="21">
        <v>96.442281256890197</v>
      </c>
      <c r="AE123" s="21">
        <v>17970.7</v>
      </c>
      <c r="AF123" s="21">
        <v>112237.02976719401</v>
      </c>
      <c r="AG123" s="21">
        <v>51944.045566055996</v>
      </c>
      <c r="AH123" s="21">
        <v>188764.513986173</v>
      </c>
      <c r="AI123" s="21">
        <v>108851.574085862</v>
      </c>
      <c r="AJ123" s="21">
        <v>24592.781720506999</v>
      </c>
      <c r="AK123" s="21">
        <v>2338.56</v>
      </c>
      <c r="AL123" s="21">
        <v>34.409999999999997</v>
      </c>
      <c r="AM123" s="21" t="s">
        <v>130</v>
      </c>
      <c r="AN123" s="21" t="s">
        <v>130</v>
      </c>
      <c r="AO123" s="21">
        <v>0</v>
      </c>
      <c r="AP123" s="21">
        <v>0</v>
      </c>
    </row>
    <row r="124" spans="1:42" s="40" customFormat="1" ht="18">
      <c r="A124" s="47" t="s">
        <v>581</v>
      </c>
      <c r="B124" s="51">
        <v>43007</v>
      </c>
      <c r="C124" s="52" t="s">
        <v>0</v>
      </c>
      <c r="D124" s="52" t="s">
        <v>18</v>
      </c>
      <c r="E124" s="52" t="s">
        <v>361</v>
      </c>
      <c r="F124" s="52">
        <v>40</v>
      </c>
      <c r="G124" s="52"/>
      <c r="H124" s="52"/>
      <c r="I124" s="52" t="s">
        <v>21</v>
      </c>
      <c r="J124" s="52"/>
      <c r="K124" s="52"/>
      <c r="L124" s="52" t="s">
        <v>599</v>
      </c>
      <c r="M124" s="52" t="s">
        <v>362</v>
      </c>
      <c r="N124" s="52" t="s">
        <v>363</v>
      </c>
      <c r="O124" s="20">
        <v>896.09718099999998</v>
      </c>
      <c r="P124" s="20">
        <v>30.000004000000001</v>
      </c>
      <c r="Q124" s="20">
        <v>394.61547400000001</v>
      </c>
      <c r="R124" s="20">
        <v>424.615478</v>
      </c>
      <c r="S124" s="21">
        <v>391</v>
      </c>
      <c r="T124" s="21">
        <v>416</v>
      </c>
      <c r="U124" s="21">
        <v>388</v>
      </c>
      <c r="V124" s="21">
        <v>479</v>
      </c>
      <c r="W124" s="21">
        <v>496</v>
      </c>
      <c r="X124" s="21">
        <v>554</v>
      </c>
      <c r="Y124" s="21">
        <v>12374.5</v>
      </c>
      <c r="Z124" s="21">
        <v>1926.427464612</v>
      </c>
      <c r="AA124" s="21">
        <v>1885.274233544</v>
      </c>
      <c r="AB124" s="21">
        <v>1237.6039096607101</v>
      </c>
      <c r="AC124" s="21">
        <v>1307.31268644841</v>
      </c>
      <c r="AD124" s="21">
        <v>943.99570183794503</v>
      </c>
      <c r="AE124" s="21">
        <v>779591.2</v>
      </c>
      <c r="AF124" s="21">
        <v>481606.86615299998</v>
      </c>
      <c r="AG124" s="21">
        <v>471318.55838599999</v>
      </c>
      <c r="AH124" s="21">
        <v>311876.18523449998</v>
      </c>
      <c r="AI124" s="21">
        <v>329442.79698500002</v>
      </c>
      <c r="AJ124" s="21">
        <v>238830.91256500001</v>
      </c>
      <c r="AK124" s="21">
        <v>297200</v>
      </c>
      <c r="AL124" s="21">
        <v>297160</v>
      </c>
      <c r="AM124" s="21">
        <v>289100</v>
      </c>
      <c r="AN124" s="21">
        <v>272293</v>
      </c>
      <c r="AO124" s="21">
        <v>286224</v>
      </c>
      <c r="AP124" s="21">
        <v>317723</v>
      </c>
    </row>
    <row r="125" spans="1:42" s="40" customFormat="1" ht="18">
      <c r="A125" s="47" t="s">
        <v>581</v>
      </c>
      <c r="B125" s="51">
        <v>43014</v>
      </c>
      <c r="C125" s="52" t="s">
        <v>0</v>
      </c>
      <c r="D125" s="52" t="s">
        <v>18</v>
      </c>
      <c r="E125" s="52" t="s">
        <v>636</v>
      </c>
      <c r="F125" s="52">
        <v>50</v>
      </c>
      <c r="G125" s="52"/>
      <c r="H125" s="52"/>
      <c r="I125" s="52" t="s">
        <v>28</v>
      </c>
      <c r="J125" s="52"/>
      <c r="K125" s="52"/>
      <c r="L125" s="52" t="s">
        <v>599</v>
      </c>
      <c r="M125" s="52" t="s">
        <v>364</v>
      </c>
      <c r="N125" s="52" t="s">
        <v>365</v>
      </c>
      <c r="O125" s="20">
        <v>1403.58</v>
      </c>
      <c r="P125" s="20">
        <v>0</v>
      </c>
      <c r="Q125" s="20">
        <v>75.238669999999999</v>
      </c>
      <c r="R125" s="20">
        <v>75.238669999999999</v>
      </c>
      <c r="S125" s="21">
        <v>346</v>
      </c>
      <c r="T125" s="21">
        <v>346</v>
      </c>
      <c r="U125" s="21">
        <v>385</v>
      </c>
      <c r="V125" s="21">
        <v>440</v>
      </c>
      <c r="W125" s="21">
        <v>467</v>
      </c>
      <c r="X125" s="21">
        <v>521</v>
      </c>
      <c r="Y125" s="21">
        <v>903.7</v>
      </c>
      <c r="Z125" s="21">
        <v>367.24942267996005</v>
      </c>
      <c r="AA125" s="21">
        <v>557.05951713676802</v>
      </c>
      <c r="AB125" s="21">
        <v>360.91393808017102</v>
      </c>
      <c r="AC125" s="21">
        <v>449.45341758537603</v>
      </c>
      <c r="AD125" s="21">
        <v>125.40190578998801</v>
      </c>
      <c r="AE125" s="21">
        <v>53316.3</v>
      </c>
      <c r="AF125" s="21">
        <v>91812.355669990007</v>
      </c>
      <c r="AG125" s="21">
        <v>139264.87928419199</v>
      </c>
      <c r="AH125" s="21">
        <v>90950.312396203095</v>
      </c>
      <c r="AI125" s="21">
        <v>113711.7146491</v>
      </c>
      <c r="AJ125" s="21">
        <v>31977.485976446998</v>
      </c>
      <c r="AK125" s="21">
        <v>100467</v>
      </c>
      <c r="AL125" s="21">
        <v>102630</v>
      </c>
      <c r="AM125" s="21">
        <v>115340</v>
      </c>
      <c r="AN125" s="21">
        <v>114417.00937598904</v>
      </c>
      <c r="AO125" s="21">
        <v>110408.73035423954</v>
      </c>
      <c r="AP125" s="21">
        <v>118909.455353</v>
      </c>
    </row>
    <row r="126" spans="1:42" s="40" customFormat="1" ht="18">
      <c r="A126" s="47" t="s">
        <v>581</v>
      </c>
      <c r="B126" s="51">
        <v>43017</v>
      </c>
      <c r="C126" s="52" t="s">
        <v>0</v>
      </c>
      <c r="D126" s="52" t="s">
        <v>14</v>
      </c>
      <c r="E126" s="52" t="s">
        <v>366</v>
      </c>
      <c r="F126" s="52">
        <v>30</v>
      </c>
      <c r="G126" s="52"/>
      <c r="H126" s="52"/>
      <c r="I126" s="52" t="s">
        <v>16</v>
      </c>
      <c r="J126" s="52"/>
      <c r="K126" s="52"/>
      <c r="L126" s="52" t="s">
        <v>599</v>
      </c>
      <c r="M126" s="52" t="s">
        <v>367</v>
      </c>
      <c r="N126" s="52" t="s">
        <v>368</v>
      </c>
      <c r="O126" s="20">
        <v>62.6</v>
      </c>
      <c r="P126" s="20">
        <v>5.0891250000000001</v>
      </c>
      <c r="Q126" s="20">
        <v>20.057549000000002</v>
      </c>
      <c r="R126" s="20">
        <v>25.146674000000001</v>
      </c>
      <c r="S126" s="21" t="s">
        <v>130</v>
      </c>
      <c r="T126" s="21">
        <v>9</v>
      </c>
      <c r="U126" s="21">
        <v>45</v>
      </c>
      <c r="V126" s="21">
        <v>66</v>
      </c>
      <c r="W126" s="21">
        <v>64</v>
      </c>
      <c r="X126" s="21">
        <v>63</v>
      </c>
      <c r="Y126" s="21">
        <v>475.5</v>
      </c>
      <c r="Z126" s="21">
        <v>97.096508768000007</v>
      </c>
      <c r="AA126" s="21">
        <v>125.25355936</v>
      </c>
      <c r="AB126" s="21">
        <v>86.841679880952398</v>
      </c>
      <c r="AC126" s="21">
        <v>108.494205151984</v>
      </c>
      <c r="AD126" s="21">
        <v>62.656386561264902</v>
      </c>
      <c r="AE126" s="21">
        <v>27101</v>
      </c>
      <c r="AF126" s="21">
        <v>24274.127192</v>
      </c>
      <c r="AG126" s="21">
        <v>31313.38984</v>
      </c>
      <c r="AH126" s="21">
        <v>21884.103329999998</v>
      </c>
      <c r="AI126" s="21">
        <v>27340.539698299999</v>
      </c>
      <c r="AJ126" s="21">
        <v>15852.0658</v>
      </c>
      <c r="AK126" s="21" t="s">
        <v>130</v>
      </c>
      <c r="AL126" s="21">
        <v>10150</v>
      </c>
      <c r="AM126" s="21">
        <v>18430</v>
      </c>
      <c r="AN126" s="21">
        <v>20268.097000000002</v>
      </c>
      <c r="AO126" s="21">
        <v>23178.670000000002</v>
      </c>
      <c r="AP126" s="21">
        <v>27733.208999999999</v>
      </c>
    </row>
    <row r="127" spans="1:42" s="40" customFormat="1" ht="18">
      <c r="A127" s="47" t="s">
        <v>581</v>
      </c>
      <c r="B127" s="51">
        <v>43018</v>
      </c>
      <c r="C127" s="52" t="s">
        <v>0</v>
      </c>
      <c r="D127" s="52" t="s">
        <v>18</v>
      </c>
      <c r="E127" s="52" t="s">
        <v>369</v>
      </c>
      <c r="F127" s="52">
        <v>20</v>
      </c>
      <c r="G127" s="52"/>
      <c r="H127" s="52"/>
      <c r="I127" s="52" t="s">
        <v>211</v>
      </c>
      <c r="J127" s="52"/>
      <c r="K127" s="52"/>
      <c r="L127" s="52" t="s">
        <v>599</v>
      </c>
      <c r="M127" s="52" t="s">
        <v>370</v>
      </c>
      <c r="N127" s="52" t="s">
        <v>371</v>
      </c>
      <c r="O127" s="20">
        <v>3241.65</v>
      </c>
      <c r="P127" s="20">
        <v>59.982380999999997</v>
      </c>
      <c r="Q127" s="20">
        <v>29.644112</v>
      </c>
      <c r="R127" s="20">
        <v>89.626492999999996</v>
      </c>
      <c r="S127" s="21">
        <v>1142</v>
      </c>
      <c r="T127" s="21">
        <v>1142</v>
      </c>
      <c r="U127" s="21">
        <v>1190</v>
      </c>
      <c r="V127" s="21" t="s">
        <v>130</v>
      </c>
      <c r="W127" s="21" t="s">
        <v>130</v>
      </c>
      <c r="X127" s="21" t="s">
        <v>130</v>
      </c>
      <c r="Y127" s="21">
        <v>784.6</v>
      </c>
      <c r="Z127" s="21">
        <v>138.00943115717598</v>
      </c>
      <c r="AA127" s="21">
        <v>206.480093229136</v>
      </c>
      <c r="AB127" s="21">
        <v>104.948688375198</v>
      </c>
      <c r="AC127" s="21" t="s">
        <v>130</v>
      </c>
      <c r="AD127" s="21" t="s">
        <v>130</v>
      </c>
      <c r="AE127" s="21">
        <v>44723.3</v>
      </c>
      <c r="AF127" s="21">
        <v>34502.357789293994</v>
      </c>
      <c r="AG127" s="21">
        <v>51620.023307283998</v>
      </c>
      <c r="AH127" s="21">
        <v>26447.069470549999</v>
      </c>
      <c r="AI127" s="21" t="s">
        <v>130</v>
      </c>
      <c r="AJ127" s="21" t="s">
        <v>130</v>
      </c>
      <c r="AK127" s="21">
        <v>284300</v>
      </c>
      <c r="AL127" s="21">
        <v>284340</v>
      </c>
      <c r="AM127" s="21">
        <v>271040</v>
      </c>
      <c r="AN127" s="21" t="s">
        <v>130</v>
      </c>
      <c r="AO127" s="21" t="s">
        <v>130</v>
      </c>
      <c r="AP127" s="21" t="s">
        <v>130</v>
      </c>
    </row>
    <row r="128" spans="1:42" s="40" customFormat="1" ht="18">
      <c r="A128" s="47" t="s">
        <v>581</v>
      </c>
      <c r="B128" s="51">
        <v>43019</v>
      </c>
      <c r="C128" s="52" t="s">
        <v>0</v>
      </c>
      <c r="D128" s="52" t="s">
        <v>18</v>
      </c>
      <c r="E128" s="52" t="s">
        <v>372</v>
      </c>
      <c r="F128" s="52">
        <v>20</v>
      </c>
      <c r="G128" s="52"/>
      <c r="H128" s="52"/>
      <c r="I128" s="52" t="s">
        <v>211</v>
      </c>
      <c r="J128" s="52"/>
      <c r="K128" s="52"/>
      <c r="L128" s="52" t="s">
        <v>599</v>
      </c>
      <c r="M128" s="52" t="s">
        <v>373</v>
      </c>
      <c r="N128" s="52" t="s">
        <v>374</v>
      </c>
      <c r="O128" s="20">
        <v>1280.3699999999999</v>
      </c>
      <c r="P128" s="20">
        <v>100</v>
      </c>
      <c r="Q128" s="20">
        <v>661.84065999999996</v>
      </c>
      <c r="R128" s="20">
        <v>761.84066399999995</v>
      </c>
      <c r="S128" s="21">
        <v>3209</v>
      </c>
      <c r="T128" s="21">
        <v>4265</v>
      </c>
      <c r="U128" s="21">
        <v>6018</v>
      </c>
      <c r="V128" s="21">
        <v>9306</v>
      </c>
      <c r="W128" s="21">
        <v>10638</v>
      </c>
      <c r="X128" s="21">
        <v>9924</v>
      </c>
      <c r="Y128" s="21">
        <v>16697.099999999999</v>
      </c>
      <c r="Z128" s="21">
        <v>2827.9409538015998</v>
      </c>
      <c r="AA128" s="21">
        <v>2184.3847417903999</v>
      </c>
      <c r="AB128" s="21">
        <v>1020.20690124365</v>
      </c>
      <c r="AC128" s="21">
        <v>1441.8177368254001</v>
      </c>
      <c r="AD128" s="21">
        <v>975.55888094090903</v>
      </c>
      <c r="AE128" s="21">
        <v>918342.1</v>
      </c>
      <c r="AF128" s="21">
        <v>706985.23845039995</v>
      </c>
      <c r="AG128" s="21">
        <v>546096.18544759997</v>
      </c>
      <c r="AH128" s="21">
        <v>257092.13911340002</v>
      </c>
      <c r="AI128" s="21">
        <v>363338.06968000002</v>
      </c>
      <c r="AJ128" s="21">
        <v>246816.39687805</v>
      </c>
      <c r="AK128" s="21">
        <v>689500</v>
      </c>
      <c r="AL128" s="21">
        <v>689500</v>
      </c>
      <c r="AM128" s="21">
        <v>1030000</v>
      </c>
      <c r="AN128" s="21">
        <v>986400</v>
      </c>
      <c r="AO128" s="21">
        <v>1154600</v>
      </c>
      <c r="AP128" s="21">
        <v>1259100</v>
      </c>
    </row>
    <row r="129" spans="1:42" s="40" customFormat="1" ht="18">
      <c r="A129" s="47" t="s">
        <v>581</v>
      </c>
      <c r="B129" s="51">
        <v>43020</v>
      </c>
      <c r="C129" s="52" t="s">
        <v>0</v>
      </c>
      <c r="D129" s="52" t="s">
        <v>18</v>
      </c>
      <c r="E129" s="52" t="s">
        <v>375</v>
      </c>
      <c r="F129" s="52">
        <v>20</v>
      </c>
      <c r="G129" s="52"/>
      <c r="H129" s="52"/>
      <c r="I129" s="52" t="s">
        <v>211</v>
      </c>
      <c r="J129" s="52"/>
      <c r="K129" s="52"/>
      <c r="L129" s="52" t="s">
        <v>599</v>
      </c>
      <c r="M129" s="52" t="s">
        <v>376</v>
      </c>
      <c r="N129" s="52" t="s">
        <v>377</v>
      </c>
      <c r="O129" s="20">
        <v>2136.14</v>
      </c>
      <c r="P129" s="20">
        <v>62.617407999999998</v>
      </c>
      <c r="Q129" s="20">
        <v>0</v>
      </c>
      <c r="R129" s="20">
        <v>62.617407999999998</v>
      </c>
      <c r="S129" s="21">
        <v>27</v>
      </c>
      <c r="T129" s="21" t="s">
        <v>130</v>
      </c>
      <c r="U129" s="21">
        <v>31</v>
      </c>
      <c r="V129" s="21">
        <v>47</v>
      </c>
      <c r="W129" s="21">
        <v>49</v>
      </c>
      <c r="X129" s="21">
        <v>69</v>
      </c>
      <c r="Y129" s="21">
        <v>567.9</v>
      </c>
      <c r="Z129" s="21">
        <v>5471.2727054032803</v>
      </c>
      <c r="AA129" s="21">
        <v>2607.5756460921521</v>
      </c>
      <c r="AB129" s="21">
        <v>849.56654303577398</v>
      </c>
      <c r="AC129" s="21">
        <v>1728.9690341753799</v>
      </c>
      <c r="AD129" s="21">
        <v>3884.4029565389901</v>
      </c>
      <c r="AE129" s="21">
        <v>31236.799999999999</v>
      </c>
      <c r="AF129" s="21">
        <v>1367818.1763508201</v>
      </c>
      <c r="AG129" s="21">
        <v>651893.91152303806</v>
      </c>
      <c r="AH129" s="21">
        <v>214090.768845015</v>
      </c>
      <c r="AI129" s="21">
        <v>437429.16564637201</v>
      </c>
      <c r="AJ129" s="21">
        <v>990522.75391744194</v>
      </c>
      <c r="AK129" s="21">
        <v>14.292899999999999</v>
      </c>
      <c r="AL129" s="21">
        <v>14600</v>
      </c>
      <c r="AM129" s="21">
        <v>26630</v>
      </c>
      <c r="AN129" s="21">
        <v>6235</v>
      </c>
      <c r="AO129" s="21">
        <v>2280.7311425333792</v>
      </c>
      <c r="AP129" s="21">
        <v>20356.023596999999</v>
      </c>
    </row>
    <row r="130" spans="1:42" s="40" customFormat="1" ht="18">
      <c r="A130" s="47" t="s">
        <v>581</v>
      </c>
      <c r="B130" s="51">
        <v>43020</v>
      </c>
      <c r="C130" s="52" t="s">
        <v>0</v>
      </c>
      <c r="D130" s="52" t="s">
        <v>14</v>
      </c>
      <c r="E130" s="52" t="s">
        <v>378</v>
      </c>
      <c r="F130" s="52">
        <v>10</v>
      </c>
      <c r="G130" s="52"/>
      <c r="H130" s="52"/>
      <c r="I130" s="52" t="s">
        <v>58</v>
      </c>
      <c r="J130" s="52"/>
      <c r="K130" s="52"/>
      <c r="L130" s="52" t="s">
        <v>599</v>
      </c>
      <c r="M130" s="52" t="s">
        <v>379</v>
      </c>
      <c r="N130" s="52" t="s">
        <v>380</v>
      </c>
      <c r="O130" s="20">
        <v>76.400000000000006</v>
      </c>
      <c r="P130" s="20">
        <v>2.035066</v>
      </c>
      <c r="Q130" s="20">
        <v>0</v>
      </c>
      <c r="R130" s="20">
        <v>2.035066</v>
      </c>
      <c r="S130" s="21">
        <v>45</v>
      </c>
      <c r="T130" s="21" t="s">
        <v>130</v>
      </c>
      <c r="U130" s="21" t="s">
        <v>130</v>
      </c>
      <c r="V130" s="21">
        <v>120</v>
      </c>
      <c r="W130" s="21">
        <v>134</v>
      </c>
      <c r="X130" s="21">
        <v>134</v>
      </c>
      <c r="Y130" s="21">
        <v>157.1</v>
      </c>
      <c r="Z130" s="21">
        <v>128.30259063425601</v>
      </c>
      <c r="AA130" s="21">
        <v>57.031258332407994</v>
      </c>
      <c r="AB130" s="21">
        <v>22.508884660246</v>
      </c>
      <c r="AC130" s="21">
        <v>26.0567126192072</v>
      </c>
      <c r="AD130" s="21">
        <v>12.139891281651</v>
      </c>
      <c r="AE130" s="21">
        <v>8642.6</v>
      </c>
      <c r="AF130" s="21">
        <v>32075.647658564001</v>
      </c>
      <c r="AG130" s="21">
        <v>14257.814583101999</v>
      </c>
      <c r="AH130" s="21">
        <v>5672.2389343819996</v>
      </c>
      <c r="AI130" s="21">
        <v>6540.2348674210007</v>
      </c>
      <c r="AJ130" s="21">
        <v>3095.6722768210002</v>
      </c>
      <c r="AK130" s="21">
        <v>1231.4000000000001</v>
      </c>
      <c r="AL130" s="21">
        <v>1220</v>
      </c>
      <c r="AM130" s="21">
        <v>2700</v>
      </c>
      <c r="AN130" s="21">
        <v>3483.2235446912105</v>
      </c>
      <c r="AO130" s="21">
        <v>4591.1218406661083</v>
      </c>
      <c r="AP130" s="21">
        <v>4154.5580309999996</v>
      </c>
    </row>
    <row r="131" spans="1:42" s="40" customFormat="1" ht="18">
      <c r="A131" s="47" t="s">
        <v>581</v>
      </c>
      <c r="B131" s="51">
        <v>43021</v>
      </c>
      <c r="C131" s="52" t="s">
        <v>0</v>
      </c>
      <c r="D131" s="52" t="s">
        <v>14</v>
      </c>
      <c r="E131" s="52" t="s">
        <v>381</v>
      </c>
      <c r="F131" s="52">
        <v>60</v>
      </c>
      <c r="G131" s="52"/>
      <c r="H131" s="52"/>
      <c r="I131" s="52" t="s">
        <v>48</v>
      </c>
      <c r="J131" s="52"/>
      <c r="K131" s="52"/>
      <c r="L131" s="52" t="s">
        <v>599</v>
      </c>
      <c r="M131" s="52" t="s">
        <v>382</v>
      </c>
      <c r="N131" s="52" t="s">
        <v>383</v>
      </c>
      <c r="O131" s="20">
        <v>1260.5999999999999</v>
      </c>
      <c r="P131" s="20">
        <v>20.839414999999999</v>
      </c>
      <c r="Q131" s="20">
        <v>0</v>
      </c>
      <c r="R131" s="20">
        <v>20.839414999999999</v>
      </c>
      <c r="S131" s="21">
        <v>35</v>
      </c>
      <c r="T131" s="21" t="s">
        <v>130</v>
      </c>
      <c r="U131" s="21">
        <v>67</v>
      </c>
      <c r="V131" s="21">
        <v>72</v>
      </c>
      <c r="W131" s="21">
        <v>45</v>
      </c>
      <c r="X131" s="21">
        <v>41</v>
      </c>
      <c r="Y131" s="21">
        <v>867.4</v>
      </c>
      <c r="Z131" s="21">
        <v>703.26958056481601</v>
      </c>
      <c r="AA131" s="21">
        <v>1932.1087079194801</v>
      </c>
      <c r="AB131" s="21">
        <v>661.81085408299191</v>
      </c>
      <c r="AC131" s="21">
        <v>494.95191471603198</v>
      </c>
      <c r="AD131" s="21">
        <v>176.45354238256101</v>
      </c>
      <c r="AE131" s="21">
        <v>46841</v>
      </c>
      <c r="AF131" s="21">
        <v>175817.395141204</v>
      </c>
      <c r="AG131" s="21">
        <v>483027.17697987001</v>
      </c>
      <c r="AH131" s="21">
        <v>166776.33522891399</v>
      </c>
      <c r="AI131" s="21">
        <v>125222.83442315599</v>
      </c>
      <c r="AJ131" s="21">
        <v>44995.653307553002</v>
      </c>
      <c r="AK131" s="21">
        <v>1127.5899999999999</v>
      </c>
      <c r="AL131" s="21">
        <v>1230</v>
      </c>
      <c r="AM131" s="21">
        <v>11030</v>
      </c>
      <c r="AN131" s="21">
        <v>4333</v>
      </c>
      <c r="AO131" s="21">
        <v>2834.4090259644281</v>
      </c>
      <c r="AP131" s="21">
        <v>1242.2746439999999</v>
      </c>
    </row>
    <row r="132" spans="1:42" s="40" customFormat="1" ht="18">
      <c r="A132" s="47" t="s">
        <v>581</v>
      </c>
      <c r="B132" s="51">
        <v>43027</v>
      </c>
      <c r="C132" s="52" t="s">
        <v>0</v>
      </c>
      <c r="D132" s="52" t="s">
        <v>14</v>
      </c>
      <c r="E132" s="52" t="s">
        <v>384</v>
      </c>
      <c r="F132" s="52">
        <v>40</v>
      </c>
      <c r="G132" s="52"/>
      <c r="H132" s="52"/>
      <c r="I132" s="52" t="s">
        <v>21</v>
      </c>
      <c r="J132" s="52"/>
      <c r="K132" s="52"/>
      <c r="L132" s="52" t="s">
        <v>599</v>
      </c>
      <c r="M132" s="52" t="s">
        <v>385</v>
      </c>
      <c r="N132" s="52" t="s">
        <v>386</v>
      </c>
      <c r="O132" s="20">
        <v>1111</v>
      </c>
      <c r="P132" s="20">
        <v>2.2870210000000002</v>
      </c>
      <c r="Q132" s="20">
        <v>0</v>
      </c>
      <c r="R132" s="20">
        <v>2.2870210000000002</v>
      </c>
      <c r="S132" s="21">
        <v>57</v>
      </c>
      <c r="T132" s="21">
        <v>57</v>
      </c>
      <c r="U132" s="21">
        <v>131</v>
      </c>
      <c r="V132" s="21" t="s">
        <v>130</v>
      </c>
      <c r="W132" s="21" t="s">
        <v>130</v>
      </c>
      <c r="X132" s="21" t="s">
        <v>130</v>
      </c>
      <c r="Y132" s="21">
        <v>1269.0999999999999</v>
      </c>
      <c r="Z132" s="21">
        <v>1168.0326415919681</v>
      </c>
      <c r="AA132" s="21">
        <v>873.54329022230399</v>
      </c>
      <c r="AB132" s="21">
        <v>144.04969598674703</v>
      </c>
      <c r="AC132" s="21" t="s">
        <v>130</v>
      </c>
      <c r="AD132" s="21" t="s">
        <v>130</v>
      </c>
      <c r="AE132" s="21">
        <v>63454.1</v>
      </c>
      <c r="AF132" s="21">
        <v>292008.160397992</v>
      </c>
      <c r="AG132" s="21">
        <v>218385.82255557599</v>
      </c>
      <c r="AH132" s="21">
        <v>34715.976732805997</v>
      </c>
      <c r="AI132" s="21" t="s">
        <v>130</v>
      </c>
      <c r="AJ132" s="21" t="s">
        <v>130</v>
      </c>
      <c r="AK132" s="21">
        <v>46529.9</v>
      </c>
      <c r="AL132" s="21">
        <v>47530</v>
      </c>
      <c r="AM132" s="21">
        <v>38940</v>
      </c>
      <c r="AN132" s="21" t="s">
        <v>130</v>
      </c>
      <c r="AO132" s="21" t="s">
        <v>130</v>
      </c>
      <c r="AP132" s="21" t="s">
        <v>130</v>
      </c>
    </row>
    <row r="133" spans="1:42" s="40" customFormat="1" ht="18">
      <c r="A133" s="47" t="s">
        <v>581</v>
      </c>
      <c r="B133" s="51">
        <v>43055</v>
      </c>
      <c r="C133" s="52" t="s">
        <v>0</v>
      </c>
      <c r="D133" s="52" t="s">
        <v>18</v>
      </c>
      <c r="E133" s="52" t="s">
        <v>387</v>
      </c>
      <c r="F133" s="52">
        <v>20</v>
      </c>
      <c r="G133" s="52"/>
      <c r="H133" s="52"/>
      <c r="I133" s="52" t="s">
        <v>211</v>
      </c>
      <c r="J133" s="52"/>
      <c r="K133" s="52"/>
      <c r="L133" s="52" t="s">
        <v>599</v>
      </c>
      <c r="M133" s="52" t="s">
        <v>388</v>
      </c>
      <c r="N133" s="52" t="s">
        <v>389</v>
      </c>
      <c r="O133" s="20">
        <v>92.71</v>
      </c>
      <c r="P133" s="20">
        <v>80.619155111254443</v>
      </c>
      <c r="Q133" s="20">
        <v>0</v>
      </c>
      <c r="R133" s="20">
        <v>80.619155111254443</v>
      </c>
      <c r="S133" s="21">
        <v>21</v>
      </c>
      <c r="T133" s="21">
        <v>34</v>
      </c>
      <c r="U133" s="21">
        <v>57</v>
      </c>
      <c r="V133" s="21">
        <v>141</v>
      </c>
      <c r="W133" s="21">
        <v>141</v>
      </c>
      <c r="X133" s="21">
        <v>2</v>
      </c>
      <c r="Y133" s="21">
        <v>1119</v>
      </c>
      <c r="Z133" s="21">
        <v>245.75616722504</v>
      </c>
      <c r="AA133" s="21">
        <v>473.37629597496004</v>
      </c>
      <c r="AB133" s="21">
        <v>2138.1694364693899</v>
      </c>
      <c r="AC133" s="21">
        <v>3034.9319024495703</v>
      </c>
      <c r="AD133" s="21">
        <v>92.214996528662695</v>
      </c>
      <c r="AE133" s="21">
        <v>33570.9</v>
      </c>
      <c r="AF133" s="21">
        <v>61439.04180626</v>
      </c>
      <c r="AG133" s="21">
        <v>118344.07399374001</v>
      </c>
      <c r="AH133" s="21">
        <v>534542.35911734705</v>
      </c>
      <c r="AI133" s="21">
        <v>761767.90751484199</v>
      </c>
      <c r="AJ133" s="21">
        <v>23238.179125223</v>
      </c>
      <c r="AK133" s="21">
        <v>0</v>
      </c>
      <c r="AL133" s="21" t="s">
        <v>130</v>
      </c>
      <c r="AM133" s="21" t="s">
        <v>130</v>
      </c>
      <c r="AN133" s="21" t="s">
        <v>130</v>
      </c>
      <c r="AO133" s="21">
        <v>0</v>
      </c>
      <c r="AP133" s="21">
        <v>4856.3767399999997</v>
      </c>
    </row>
    <row r="134" spans="1:42" s="40" customFormat="1" ht="18">
      <c r="A134" s="47" t="s">
        <v>581</v>
      </c>
      <c r="B134" s="51">
        <v>43063</v>
      </c>
      <c r="C134" s="52" t="s">
        <v>0</v>
      </c>
      <c r="D134" s="52" t="s">
        <v>18</v>
      </c>
      <c r="E134" s="52" t="s">
        <v>390</v>
      </c>
      <c r="F134" s="52">
        <v>40</v>
      </c>
      <c r="G134" s="52"/>
      <c r="H134" s="52"/>
      <c r="I134" s="52" t="s">
        <v>21</v>
      </c>
      <c r="J134" s="52"/>
      <c r="K134" s="52"/>
      <c r="L134" s="52" t="s">
        <v>599</v>
      </c>
      <c r="M134" s="52" t="s">
        <v>391</v>
      </c>
      <c r="N134" s="52" t="s">
        <v>392</v>
      </c>
      <c r="O134" s="20">
        <v>131.007887346654</v>
      </c>
      <c r="P134" s="20">
        <v>92.175805866466007</v>
      </c>
      <c r="Q134" s="20">
        <v>0</v>
      </c>
      <c r="R134" s="20">
        <v>92.175805866466007</v>
      </c>
      <c r="S134" s="21">
        <v>442</v>
      </c>
      <c r="T134" s="21">
        <v>442</v>
      </c>
      <c r="U134" s="21">
        <v>496</v>
      </c>
      <c r="V134" s="21">
        <v>498</v>
      </c>
      <c r="W134" s="21">
        <v>504</v>
      </c>
      <c r="X134" s="21">
        <v>482</v>
      </c>
      <c r="Y134" s="21">
        <v>1307.2</v>
      </c>
      <c r="Z134" s="21">
        <v>909.39414619281592</v>
      </c>
      <c r="AA134" s="21">
        <v>379.54279423677599</v>
      </c>
      <c r="AB134" s="21">
        <v>334.29616863935598</v>
      </c>
      <c r="AC134" s="21">
        <v>312.97579594207201</v>
      </c>
      <c r="AD134" s="21">
        <v>98.090897333841198</v>
      </c>
      <c r="AE134" s="21">
        <v>31371.7</v>
      </c>
      <c r="AF134" s="21">
        <v>227348.53654820399</v>
      </c>
      <c r="AG134" s="21">
        <v>94885.698559194003</v>
      </c>
      <c r="AH134" s="21">
        <v>83574.042159839009</v>
      </c>
      <c r="AI134" s="21">
        <v>78556.924781459995</v>
      </c>
      <c r="AJ134" s="21">
        <v>24718.906128128001</v>
      </c>
      <c r="AK134" s="21">
        <v>109763</v>
      </c>
      <c r="AL134" s="21">
        <v>109870</v>
      </c>
      <c r="AM134" s="21">
        <v>134870</v>
      </c>
      <c r="AN134" s="21">
        <v>137445.98132321722</v>
      </c>
      <c r="AO134" s="21">
        <v>149021.64851418583</v>
      </c>
      <c r="AP134" s="21">
        <v>153777.25735999999</v>
      </c>
    </row>
    <row r="135" spans="1:42" s="40" customFormat="1" ht="18">
      <c r="A135" s="47" t="s">
        <v>581</v>
      </c>
      <c r="B135" s="51">
        <v>43049</v>
      </c>
      <c r="C135" s="52" t="s">
        <v>0</v>
      </c>
      <c r="D135" s="52" t="s">
        <v>14</v>
      </c>
      <c r="E135" s="52" t="s">
        <v>393</v>
      </c>
      <c r="F135" s="52">
        <v>45</v>
      </c>
      <c r="G135" s="52"/>
      <c r="H135" s="52"/>
      <c r="I135" s="52" t="s">
        <v>612</v>
      </c>
      <c r="J135" s="52"/>
      <c r="K135" s="52"/>
      <c r="L135" s="52" t="s">
        <v>599</v>
      </c>
      <c r="M135" s="52" t="s">
        <v>394</v>
      </c>
      <c r="N135" s="52" t="s">
        <v>395</v>
      </c>
      <c r="O135" s="20">
        <v>23.146560000000001</v>
      </c>
      <c r="P135" s="20">
        <v>3.3152624999999998</v>
      </c>
      <c r="Q135" s="20">
        <v>0</v>
      </c>
      <c r="R135" s="20">
        <v>3.3152624999999998</v>
      </c>
      <c r="S135" s="21">
        <v>94</v>
      </c>
      <c r="T135" s="21" t="s">
        <v>130</v>
      </c>
      <c r="U135" s="21" t="s">
        <v>130</v>
      </c>
      <c r="V135" s="21" t="s">
        <v>130</v>
      </c>
      <c r="W135" s="21">
        <v>184</v>
      </c>
      <c r="X135" s="21" t="s">
        <v>130</v>
      </c>
      <c r="Y135" s="21">
        <v>7</v>
      </c>
      <c r="Z135" s="21">
        <v>46.749142079999999</v>
      </c>
      <c r="AA135" s="21">
        <v>5.8634575999999994</v>
      </c>
      <c r="AB135" s="21">
        <v>3.0220898734177197</v>
      </c>
      <c r="AC135" s="21">
        <v>5.5171056680162005</v>
      </c>
      <c r="AD135" s="21">
        <v>3.3889999999999998</v>
      </c>
      <c r="AE135" s="21">
        <v>231.5</v>
      </c>
      <c r="AF135" s="21">
        <v>11687.285519999999</v>
      </c>
      <c r="AG135" s="21">
        <v>1465.8643999999999</v>
      </c>
      <c r="AH135" s="21">
        <v>716.23530000000096</v>
      </c>
      <c r="AI135" s="21">
        <v>1362.7251000000001</v>
      </c>
      <c r="AJ135" s="21">
        <v>847.26800000000003</v>
      </c>
      <c r="AK135" s="21">
        <v>7401.9319999999998</v>
      </c>
      <c r="AL135" s="21" t="s">
        <v>130</v>
      </c>
      <c r="AM135" s="21" t="s">
        <v>130</v>
      </c>
      <c r="AN135" s="21" t="s">
        <v>130</v>
      </c>
      <c r="AO135" s="21">
        <v>19370</v>
      </c>
      <c r="AP135" s="21">
        <v>18700</v>
      </c>
    </row>
    <row r="136" spans="1:42" s="40" customFormat="1" ht="18">
      <c r="A136" s="47" t="s">
        <v>581</v>
      </c>
      <c r="B136" s="51">
        <v>43052</v>
      </c>
      <c r="C136" s="52" t="s">
        <v>0</v>
      </c>
      <c r="D136" s="52" t="s">
        <v>14</v>
      </c>
      <c r="E136" s="52" t="s">
        <v>643</v>
      </c>
      <c r="F136" s="52">
        <v>10</v>
      </c>
      <c r="G136" s="52"/>
      <c r="H136" s="52"/>
      <c r="I136" s="52" t="s">
        <v>58</v>
      </c>
      <c r="J136" s="52"/>
      <c r="K136" s="52"/>
      <c r="L136" s="52" t="s">
        <v>599</v>
      </c>
      <c r="M136" s="52" t="s">
        <v>644</v>
      </c>
      <c r="N136" s="52" t="s">
        <v>645</v>
      </c>
      <c r="O136" s="20">
        <v>4.8827372240329616</v>
      </c>
      <c r="P136" s="20">
        <v>3.074841645655249</v>
      </c>
      <c r="Q136" s="20">
        <v>0</v>
      </c>
      <c r="R136" s="20">
        <v>3.074841645655249</v>
      </c>
      <c r="S136" s="21" t="s">
        <v>130</v>
      </c>
      <c r="T136" s="21" t="s">
        <v>130</v>
      </c>
      <c r="U136" s="21">
        <v>21</v>
      </c>
      <c r="V136" s="21" t="s">
        <v>130</v>
      </c>
      <c r="W136" s="21">
        <v>62</v>
      </c>
      <c r="X136" s="21">
        <v>22</v>
      </c>
      <c r="Y136" s="21">
        <v>63.4</v>
      </c>
      <c r="Z136" s="21" t="s">
        <v>130</v>
      </c>
      <c r="AA136" s="21">
        <v>19.234829580144002</v>
      </c>
      <c r="AB136" s="21" t="s">
        <v>130</v>
      </c>
      <c r="AC136" s="21">
        <v>99.030355558221203</v>
      </c>
      <c r="AD136" s="21">
        <v>3.3420000000000001</v>
      </c>
      <c r="AE136" s="21">
        <v>2092.3000000000002</v>
      </c>
      <c r="AF136" s="21" t="s">
        <v>130</v>
      </c>
      <c r="AG136" s="21">
        <v>4808.707395036</v>
      </c>
      <c r="AH136" s="21" t="s">
        <v>130</v>
      </c>
      <c r="AI136" s="21">
        <v>25054.67995623</v>
      </c>
      <c r="AJ136" s="21">
        <v>845.56899999999996</v>
      </c>
      <c r="AK136" s="21">
        <v>1687.21</v>
      </c>
      <c r="AL136" s="21">
        <v>847.24</v>
      </c>
      <c r="AM136" s="21">
        <v>4640</v>
      </c>
      <c r="AN136" s="21">
        <v>5376</v>
      </c>
      <c r="AO136" s="21">
        <v>3830.1226782283093</v>
      </c>
      <c r="AP136" s="21">
        <v>1642</v>
      </c>
    </row>
    <row r="137" spans="1:42" s="40" customFormat="1" ht="18">
      <c r="A137" s="47" t="s">
        <v>581</v>
      </c>
      <c r="B137" s="51">
        <v>43055</v>
      </c>
      <c r="C137" s="52" t="s">
        <v>0</v>
      </c>
      <c r="D137" s="52" t="s">
        <v>14</v>
      </c>
      <c r="E137" s="52" t="s">
        <v>396</v>
      </c>
      <c r="F137" s="52">
        <v>10</v>
      </c>
      <c r="G137" s="52"/>
      <c r="H137" s="52"/>
      <c r="I137" s="52" t="s">
        <v>58</v>
      </c>
      <c r="J137" s="52"/>
      <c r="K137" s="52"/>
      <c r="L137" s="52" t="s">
        <v>599</v>
      </c>
      <c r="M137" s="52" t="s">
        <v>397</v>
      </c>
      <c r="N137" s="52" t="s">
        <v>398</v>
      </c>
      <c r="O137" s="20">
        <v>88.051839999999999</v>
      </c>
      <c r="P137" s="20">
        <v>10</v>
      </c>
      <c r="Q137" s="20">
        <v>0</v>
      </c>
      <c r="R137" s="20">
        <v>10</v>
      </c>
      <c r="S137" s="21">
        <v>374</v>
      </c>
      <c r="T137" s="21">
        <v>374</v>
      </c>
      <c r="U137" s="21">
        <v>495</v>
      </c>
      <c r="V137" s="21">
        <v>724</v>
      </c>
      <c r="W137" s="21">
        <v>852</v>
      </c>
      <c r="X137" s="21">
        <v>1354</v>
      </c>
      <c r="Y137" s="21">
        <v>487.8</v>
      </c>
      <c r="Z137" s="21">
        <v>44.203779400000002</v>
      </c>
      <c r="AA137" s="21">
        <v>78.253699680000011</v>
      </c>
      <c r="AB137" s="21">
        <v>119.05349103174601</v>
      </c>
      <c r="AC137" s="21">
        <v>368.42906230158803</v>
      </c>
      <c r="AD137" s="21">
        <v>140.32330788537601</v>
      </c>
      <c r="AE137" s="21">
        <v>14145.6</v>
      </c>
      <c r="AF137" s="21">
        <v>11050.94485</v>
      </c>
      <c r="AG137" s="21">
        <v>19563.424920000001</v>
      </c>
      <c r="AH137" s="21">
        <v>30001.479739999999</v>
      </c>
      <c r="AI137" s="21">
        <v>92844.123700000113</v>
      </c>
      <c r="AJ137" s="21">
        <v>35501.796895000007</v>
      </c>
      <c r="AK137" s="21">
        <v>33950</v>
      </c>
      <c r="AL137" s="21">
        <v>33950</v>
      </c>
      <c r="AM137" s="21">
        <v>64070</v>
      </c>
      <c r="AN137" s="21">
        <v>77953</v>
      </c>
      <c r="AO137" s="21">
        <v>104509</v>
      </c>
      <c r="AP137" s="21">
        <v>149921</v>
      </c>
    </row>
    <row r="138" spans="1:42" s="40" customFormat="1" ht="18">
      <c r="A138" s="47" t="s">
        <v>581</v>
      </c>
      <c r="B138" s="51">
        <v>43061</v>
      </c>
      <c r="C138" s="52" t="s">
        <v>0</v>
      </c>
      <c r="D138" s="52" t="s">
        <v>14</v>
      </c>
      <c r="E138" s="52" t="s">
        <v>399</v>
      </c>
      <c r="F138" s="52">
        <v>20</v>
      </c>
      <c r="G138" s="52"/>
      <c r="H138" s="52"/>
      <c r="I138" s="52" t="s">
        <v>211</v>
      </c>
      <c r="J138" s="52"/>
      <c r="K138" s="52"/>
      <c r="L138" s="52" t="s">
        <v>599</v>
      </c>
      <c r="M138" s="52" t="s">
        <v>400</v>
      </c>
      <c r="N138" s="52" t="s">
        <v>401</v>
      </c>
      <c r="O138" s="20">
        <v>89.668015400120893</v>
      </c>
      <c r="P138" s="20">
        <v>35.275142612376534</v>
      </c>
      <c r="Q138" s="20">
        <v>0</v>
      </c>
      <c r="R138" s="20">
        <v>35.275142612376534</v>
      </c>
      <c r="S138" s="21">
        <v>14</v>
      </c>
      <c r="T138" s="21">
        <v>8</v>
      </c>
      <c r="U138" s="21">
        <v>21</v>
      </c>
      <c r="V138" s="21">
        <v>51</v>
      </c>
      <c r="W138" s="21">
        <v>63</v>
      </c>
      <c r="X138" s="21">
        <v>51</v>
      </c>
      <c r="Y138" s="21">
        <v>638.9</v>
      </c>
      <c r="Z138" s="21">
        <v>200.95626704732001</v>
      </c>
      <c r="AA138" s="21">
        <v>227.78543840733602</v>
      </c>
      <c r="AB138" s="21">
        <v>188.69872593657098</v>
      </c>
      <c r="AC138" s="21">
        <v>56.173421740047701</v>
      </c>
      <c r="AD138" s="21">
        <v>384.62851753878101</v>
      </c>
      <c r="AE138" s="21">
        <v>16610.599999999999</v>
      </c>
      <c r="AF138" s="21">
        <v>50239.066761829999</v>
      </c>
      <c r="AG138" s="21">
        <v>56946.359601834003</v>
      </c>
      <c r="AH138" s="21">
        <v>47552.078936015998</v>
      </c>
      <c r="AI138" s="21">
        <v>14155.702278491999</v>
      </c>
      <c r="AJ138" s="21">
        <v>98080.271972389004</v>
      </c>
      <c r="AK138" s="21">
        <v>1219.01</v>
      </c>
      <c r="AL138" s="21">
        <v>1240</v>
      </c>
      <c r="AM138" s="21">
        <v>499.7</v>
      </c>
      <c r="AN138" s="21">
        <v>704.61573402135252</v>
      </c>
      <c r="AO138" s="21">
        <v>2205.8432280632605</v>
      </c>
      <c r="AP138" s="21">
        <v>3566.5016659999997</v>
      </c>
    </row>
    <row r="139" spans="1:42" s="40" customFormat="1" ht="18">
      <c r="A139" s="47" t="s">
        <v>581</v>
      </c>
      <c r="B139" s="51">
        <v>43063</v>
      </c>
      <c r="C139" s="52" t="s">
        <v>0</v>
      </c>
      <c r="D139" s="52" t="s">
        <v>14</v>
      </c>
      <c r="E139" s="52" t="s">
        <v>402</v>
      </c>
      <c r="F139" s="52">
        <v>20</v>
      </c>
      <c r="G139" s="52"/>
      <c r="H139" s="52"/>
      <c r="I139" s="52" t="s">
        <v>211</v>
      </c>
      <c r="J139" s="52"/>
      <c r="K139" s="52"/>
      <c r="L139" s="52" t="s">
        <v>599</v>
      </c>
      <c r="M139" s="52" t="s">
        <v>403</v>
      </c>
      <c r="N139" s="52" t="s">
        <v>404</v>
      </c>
      <c r="O139" s="20">
        <v>8.4627534229878503</v>
      </c>
      <c r="P139" s="20">
        <v>1.8618209889083004</v>
      </c>
      <c r="Q139" s="20">
        <v>0</v>
      </c>
      <c r="R139" s="20">
        <v>1.8618209889083004</v>
      </c>
      <c r="S139" s="21">
        <v>7</v>
      </c>
      <c r="T139" s="21">
        <v>9</v>
      </c>
      <c r="U139" s="21">
        <v>9</v>
      </c>
      <c r="V139" s="21">
        <v>13</v>
      </c>
      <c r="W139" s="21">
        <v>13</v>
      </c>
      <c r="X139" s="21">
        <v>14</v>
      </c>
      <c r="Y139" s="21">
        <v>71.5</v>
      </c>
      <c r="Z139" s="21">
        <v>71.849165847264018</v>
      </c>
      <c r="AA139" s="21">
        <v>82.038459809407996</v>
      </c>
      <c r="AB139" s="21">
        <v>126.797597073492</v>
      </c>
      <c r="AC139" s="21">
        <v>142.32943785947401</v>
      </c>
      <c r="AD139" s="21">
        <v>23.882547148921599</v>
      </c>
      <c r="AE139" s="21">
        <v>1715.4</v>
      </c>
      <c r="AF139" s="21">
        <v>17962.291461816003</v>
      </c>
      <c r="AG139" s="21">
        <v>20509.614952352</v>
      </c>
      <c r="AH139" s="21">
        <v>31952.994462520001</v>
      </c>
      <c r="AI139" s="21">
        <v>36009.347778447001</v>
      </c>
      <c r="AJ139" s="21">
        <v>6090.0495229749986</v>
      </c>
      <c r="AK139" s="21">
        <v>4.7744600000000004</v>
      </c>
      <c r="AL139" s="21">
        <v>4.88</v>
      </c>
      <c r="AM139" s="21" t="s">
        <v>130</v>
      </c>
      <c r="AN139" s="21" t="s">
        <v>130</v>
      </c>
      <c r="AO139" s="21">
        <v>0</v>
      </c>
      <c r="AP139" s="21">
        <v>8.0250299999999992</v>
      </c>
    </row>
    <row r="140" spans="1:42" s="40" customFormat="1" ht="18">
      <c r="A140" s="47" t="s">
        <v>581</v>
      </c>
      <c r="B140" s="51">
        <v>43070</v>
      </c>
      <c r="C140" s="52" t="s">
        <v>0</v>
      </c>
      <c r="D140" s="52" t="s">
        <v>18</v>
      </c>
      <c r="E140" s="52" t="s">
        <v>405</v>
      </c>
      <c r="F140" s="52">
        <v>30</v>
      </c>
      <c r="G140" s="52"/>
      <c r="H140" s="52"/>
      <c r="I140" s="52" t="s">
        <v>16</v>
      </c>
      <c r="J140" s="52"/>
      <c r="K140" s="52"/>
      <c r="L140" s="52" t="s">
        <v>599</v>
      </c>
      <c r="M140" s="52" t="s">
        <v>406</v>
      </c>
      <c r="N140" s="52" t="s">
        <v>407</v>
      </c>
      <c r="O140" s="20">
        <v>50.92</v>
      </c>
      <c r="P140" s="20">
        <v>3.5</v>
      </c>
      <c r="Q140" s="20">
        <v>0</v>
      </c>
      <c r="R140" s="20">
        <v>3.5</v>
      </c>
      <c r="S140" s="21">
        <v>9</v>
      </c>
      <c r="T140" s="21" t="s">
        <v>130</v>
      </c>
      <c r="U140" s="21" t="s">
        <v>130</v>
      </c>
      <c r="V140" s="21" t="s">
        <v>130</v>
      </c>
      <c r="W140" s="21">
        <v>12</v>
      </c>
      <c r="X140" s="21" t="s">
        <v>130</v>
      </c>
      <c r="Y140" s="21">
        <v>37.299999999999997</v>
      </c>
      <c r="Z140" s="21">
        <v>23.845187704000001</v>
      </c>
      <c r="AA140" s="21">
        <v>17.672511200000002</v>
      </c>
      <c r="AB140" s="21">
        <v>25.322347177419399</v>
      </c>
      <c r="AC140" s="21">
        <v>24.007522111553801</v>
      </c>
      <c r="AD140" s="21">
        <v>21.742999999999999</v>
      </c>
      <c r="AE140" s="21">
        <v>709.5</v>
      </c>
      <c r="AF140" s="21">
        <v>5961.296926</v>
      </c>
      <c r="AG140" s="21">
        <v>4418.1278000000002</v>
      </c>
      <c r="AH140" s="21">
        <v>6279.9420999999993</v>
      </c>
      <c r="AI140" s="21">
        <v>6025.8880499999996</v>
      </c>
      <c r="AJ140" s="21">
        <v>5501.1719999999996</v>
      </c>
      <c r="AK140" s="21">
        <v>7300</v>
      </c>
      <c r="AL140" s="21" t="s">
        <v>130</v>
      </c>
      <c r="AM140" s="21" t="s">
        <v>130</v>
      </c>
      <c r="AN140" s="21" t="s">
        <v>130</v>
      </c>
      <c r="AO140" s="21">
        <v>12920</v>
      </c>
      <c r="AP140" s="21">
        <v>14300</v>
      </c>
    </row>
    <row r="141" spans="1:42" s="40" customFormat="1" ht="18">
      <c r="A141" s="47" t="s">
        <v>581</v>
      </c>
      <c r="B141" s="51">
        <v>43074</v>
      </c>
      <c r="C141" s="52" t="s">
        <v>0</v>
      </c>
      <c r="D141" s="52" t="s">
        <v>14</v>
      </c>
      <c r="E141" s="52" t="s">
        <v>408</v>
      </c>
      <c r="F141" s="52">
        <v>10</v>
      </c>
      <c r="G141" s="52"/>
      <c r="H141" s="52"/>
      <c r="I141" s="52" t="s">
        <v>58</v>
      </c>
      <c r="J141" s="52"/>
      <c r="K141" s="52"/>
      <c r="L141" s="52" t="s">
        <v>599</v>
      </c>
      <c r="M141" s="52" t="s">
        <v>409</v>
      </c>
      <c r="N141" s="52" t="s">
        <v>410</v>
      </c>
      <c r="O141" s="20">
        <v>19.100000000000001</v>
      </c>
      <c r="P141" s="20">
        <v>0</v>
      </c>
      <c r="Q141" s="20">
        <v>1.863081</v>
      </c>
      <c r="R141" s="20">
        <v>1.863081</v>
      </c>
      <c r="S141" s="21">
        <v>7</v>
      </c>
      <c r="T141" s="21">
        <v>7</v>
      </c>
      <c r="U141" s="21">
        <v>48</v>
      </c>
      <c r="V141" s="21">
        <v>55</v>
      </c>
      <c r="W141" s="21">
        <v>99</v>
      </c>
      <c r="X141" s="21">
        <v>143</v>
      </c>
      <c r="Y141" s="21">
        <v>163.4</v>
      </c>
      <c r="Z141" s="21">
        <v>27.864485911192002</v>
      </c>
      <c r="AA141" s="21">
        <v>58.100549284503998</v>
      </c>
      <c r="AB141" s="21">
        <v>75.455290715880892</v>
      </c>
      <c r="AC141" s="21">
        <v>257.25862590428898</v>
      </c>
      <c r="AD141" s="21">
        <v>313.911290741659</v>
      </c>
      <c r="AE141" s="21">
        <v>2777.4</v>
      </c>
      <c r="AF141" s="21">
        <v>6966.1214777980003</v>
      </c>
      <c r="AG141" s="21">
        <v>14525.137321126</v>
      </c>
      <c r="AH141" s="21">
        <v>19014.733260402001</v>
      </c>
      <c r="AI141" s="21">
        <v>65086.432353785</v>
      </c>
      <c r="AJ141" s="21">
        <v>80047.37913912299</v>
      </c>
      <c r="AK141" s="21">
        <v>4804.9399999999996</v>
      </c>
      <c r="AL141" s="21">
        <v>4860</v>
      </c>
      <c r="AM141" s="21">
        <v>28740</v>
      </c>
      <c r="AN141" s="21">
        <v>26564.966644504882</v>
      </c>
      <c r="AO141" s="21">
        <v>27453.613834556829</v>
      </c>
      <c r="AP141" s="21">
        <v>76888.436598999993</v>
      </c>
    </row>
    <row r="142" spans="1:42" s="40" customFormat="1" ht="18">
      <c r="A142" s="47" t="s">
        <v>581</v>
      </c>
      <c r="B142" s="51">
        <v>43075</v>
      </c>
      <c r="C142" s="52" t="s">
        <v>0</v>
      </c>
      <c r="D142" s="52" t="s">
        <v>14</v>
      </c>
      <c r="E142" s="52" t="s">
        <v>411</v>
      </c>
      <c r="F142" s="52">
        <v>50</v>
      </c>
      <c r="G142" s="52"/>
      <c r="H142" s="52"/>
      <c r="I142" s="52" t="s">
        <v>28</v>
      </c>
      <c r="J142" s="52"/>
      <c r="K142" s="52"/>
      <c r="L142" s="52" t="s">
        <v>599</v>
      </c>
      <c r="M142" s="52" t="s">
        <v>412</v>
      </c>
      <c r="N142" s="52" t="s">
        <v>413</v>
      </c>
      <c r="O142" s="20">
        <v>14.6</v>
      </c>
      <c r="P142" s="20">
        <v>3.9867509999999999</v>
      </c>
      <c r="Q142" s="20">
        <v>0</v>
      </c>
      <c r="R142" s="20">
        <v>3.9867509999999999</v>
      </c>
      <c r="S142" s="21">
        <v>239</v>
      </c>
      <c r="T142" s="21">
        <v>305</v>
      </c>
      <c r="U142" s="21">
        <v>380</v>
      </c>
      <c r="V142" s="21">
        <v>369</v>
      </c>
      <c r="W142" s="21">
        <v>460</v>
      </c>
      <c r="X142" s="21">
        <v>486</v>
      </c>
      <c r="Y142" s="21">
        <v>20</v>
      </c>
      <c r="Z142" s="21">
        <v>20.944180948871999</v>
      </c>
      <c r="AA142" s="21">
        <v>42.798028479095997</v>
      </c>
      <c r="AB142" s="21">
        <v>14.8300306264524</v>
      </c>
      <c r="AC142" s="21">
        <v>21.850541106236001</v>
      </c>
      <c r="AD142" s="21">
        <v>14.6962725348</v>
      </c>
      <c r="AE142" s="21">
        <v>320.2</v>
      </c>
      <c r="AF142" s="21">
        <v>5236.0452372179998</v>
      </c>
      <c r="AG142" s="21">
        <v>10699.507119774</v>
      </c>
      <c r="AH142" s="21">
        <v>3737.1677178659997</v>
      </c>
      <c r="AI142" s="21">
        <v>5462.635276559</v>
      </c>
      <c r="AJ142" s="21">
        <v>3747.5494963739998</v>
      </c>
      <c r="AK142" s="21">
        <v>4642.3999999999996</v>
      </c>
      <c r="AL142" s="21">
        <v>17790</v>
      </c>
      <c r="AM142" s="21">
        <v>27060</v>
      </c>
      <c r="AN142" s="21">
        <v>28574.599367910574</v>
      </c>
      <c r="AO142" s="21">
        <v>33468.591417450851</v>
      </c>
      <c r="AP142" s="21">
        <v>37836.143942999995</v>
      </c>
    </row>
    <row r="143" spans="1:42" s="40" customFormat="1" ht="18">
      <c r="A143" s="47" t="s">
        <v>581</v>
      </c>
      <c r="B143" s="51">
        <v>43076</v>
      </c>
      <c r="C143" s="52" t="s">
        <v>0</v>
      </c>
      <c r="D143" s="52" t="s">
        <v>14</v>
      </c>
      <c r="E143" s="52" t="s">
        <v>414</v>
      </c>
      <c r="F143" s="52">
        <v>50</v>
      </c>
      <c r="G143" s="52"/>
      <c r="H143" s="52"/>
      <c r="I143" s="52" t="s">
        <v>28</v>
      </c>
      <c r="J143" s="52"/>
      <c r="K143" s="52"/>
      <c r="L143" s="52" t="s">
        <v>599</v>
      </c>
      <c r="M143" s="52" t="s">
        <v>415</v>
      </c>
      <c r="N143" s="52" t="s">
        <v>416</v>
      </c>
      <c r="O143" s="20">
        <v>18.8</v>
      </c>
      <c r="P143" s="20">
        <v>1.5077179999999999</v>
      </c>
      <c r="Q143" s="20">
        <v>4.2216149999999999</v>
      </c>
      <c r="R143" s="20">
        <v>5.7293329999999996</v>
      </c>
      <c r="S143" s="21">
        <v>281</v>
      </c>
      <c r="T143" s="21">
        <v>224</v>
      </c>
      <c r="U143" s="21">
        <v>349</v>
      </c>
      <c r="V143" s="21">
        <v>383</v>
      </c>
      <c r="W143" s="21">
        <v>509</v>
      </c>
      <c r="X143" s="21">
        <v>530</v>
      </c>
      <c r="Y143" s="21">
        <v>129.9</v>
      </c>
      <c r="Z143" s="21">
        <v>109.46659826875199</v>
      </c>
      <c r="AA143" s="21">
        <v>60.653110889423999</v>
      </c>
      <c r="AB143" s="21">
        <v>23.725647598296</v>
      </c>
      <c r="AC143" s="21">
        <v>21.8531987929194</v>
      </c>
      <c r="AD143" s="21">
        <v>18.640732477176499</v>
      </c>
      <c r="AE143" s="21">
        <v>1949.1</v>
      </c>
      <c r="AF143" s="21">
        <v>27366.649567188</v>
      </c>
      <c r="AG143" s="21">
        <v>15163.277722356001</v>
      </c>
      <c r="AH143" s="21">
        <v>5931.41189957401</v>
      </c>
      <c r="AI143" s="21">
        <v>5419.593300644</v>
      </c>
      <c r="AJ143" s="21">
        <v>4753.3867816800002</v>
      </c>
      <c r="AK143" s="21" t="s">
        <v>130</v>
      </c>
      <c r="AL143" s="21">
        <v>24410</v>
      </c>
      <c r="AM143" s="21">
        <v>43780</v>
      </c>
      <c r="AN143" s="21">
        <v>44173.68569173944</v>
      </c>
      <c r="AO143" s="21">
        <v>40376.311770212349</v>
      </c>
      <c r="AP143" s="21">
        <v>47047.005875999996</v>
      </c>
    </row>
    <row r="144" spans="1:42" s="40" customFormat="1" ht="18">
      <c r="A144" s="47" t="s">
        <v>581</v>
      </c>
      <c r="B144" s="51">
        <v>43077</v>
      </c>
      <c r="C144" s="52" t="s">
        <v>0</v>
      </c>
      <c r="D144" s="52" t="s">
        <v>14</v>
      </c>
      <c r="E144" s="52" t="s">
        <v>417</v>
      </c>
      <c r="F144" s="52">
        <v>40</v>
      </c>
      <c r="G144" s="52"/>
      <c r="H144" s="52"/>
      <c r="I144" s="52" t="s">
        <v>21</v>
      </c>
      <c r="J144" s="52"/>
      <c r="K144" s="52"/>
      <c r="L144" s="52" t="s">
        <v>599</v>
      </c>
      <c r="M144" s="52" t="s">
        <v>418</v>
      </c>
      <c r="N144" s="52" t="s">
        <v>419</v>
      </c>
      <c r="O144" s="20">
        <v>109.4</v>
      </c>
      <c r="P144" s="20">
        <v>20.033854000000002</v>
      </c>
      <c r="Q144" s="20">
        <v>29.970680999999999</v>
      </c>
      <c r="R144" s="20">
        <v>50.004535000000004</v>
      </c>
      <c r="S144" s="21">
        <v>57</v>
      </c>
      <c r="T144" s="21">
        <v>70</v>
      </c>
      <c r="U144" s="21">
        <v>74</v>
      </c>
      <c r="V144" s="21">
        <v>103</v>
      </c>
      <c r="W144" s="21">
        <v>111</v>
      </c>
      <c r="X144" s="21">
        <v>105</v>
      </c>
      <c r="Y144" s="21">
        <v>987.5</v>
      </c>
      <c r="Z144" s="21">
        <v>157.74691713971998</v>
      </c>
      <c r="AA144" s="21">
        <v>107.444260246928</v>
      </c>
      <c r="AB144" s="21">
        <v>152.39755532644799</v>
      </c>
      <c r="AC144" s="21">
        <v>196.94806655728101</v>
      </c>
      <c r="AD144" s="21">
        <v>87.938503568647093</v>
      </c>
      <c r="AE144" s="21">
        <v>13825.3</v>
      </c>
      <c r="AF144" s="21">
        <v>39436.729284929999</v>
      </c>
      <c r="AG144" s="21">
        <v>26861.065061731999</v>
      </c>
      <c r="AH144" s="21">
        <v>38404.183942264994</v>
      </c>
      <c r="AI144" s="21">
        <v>49827.860838991997</v>
      </c>
      <c r="AJ144" s="21">
        <v>22424.318410004998</v>
      </c>
      <c r="AK144" s="21" t="s">
        <v>130</v>
      </c>
      <c r="AL144" s="21">
        <v>21590</v>
      </c>
      <c r="AM144" s="21">
        <v>16500</v>
      </c>
      <c r="AN144" s="21">
        <v>20744.40208441456</v>
      </c>
      <c r="AO144" s="21">
        <v>28239.050105926985</v>
      </c>
      <c r="AP144" s="21">
        <v>29226.624258</v>
      </c>
    </row>
    <row r="145" spans="1:42" s="40" customFormat="1" ht="18">
      <c r="A145" s="47" t="s">
        <v>581</v>
      </c>
      <c r="B145" s="51">
        <v>43077</v>
      </c>
      <c r="C145" s="52" t="s">
        <v>0</v>
      </c>
      <c r="D145" s="52" t="s">
        <v>14</v>
      </c>
      <c r="E145" s="52" t="s">
        <v>420</v>
      </c>
      <c r="F145" s="52">
        <v>10</v>
      </c>
      <c r="G145" s="52"/>
      <c r="H145" s="52"/>
      <c r="I145" s="52" t="s">
        <v>58</v>
      </c>
      <c r="J145" s="52"/>
      <c r="K145" s="52"/>
      <c r="L145" s="52" t="s">
        <v>599</v>
      </c>
      <c r="M145" s="52" t="s">
        <v>421</v>
      </c>
      <c r="N145" s="52" t="s">
        <v>422</v>
      </c>
      <c r="O145" s="20">
        <v>28.6</v>
      </c>
      <c r="P145" s="20">
        <v>5.6718159999999997</v>
      </c>
      <c r="Q145" s="20">
        <v>5.6519269999999997</v>
      </c>
      <c r="R145" s="20">
        <v>11.323743</v>
      </c>
      <c r="S145" s="21">
        <v>92</v>
      </c>
      <c r="T145" s="21">
        <v>96</v>
      </c>
      <c r="U145" s="21">
        <v>104</v>
      </c>
      <c r="V145" s="21">
        <v>109</v>
      </c>
      <c r="W145" s="21">
        <v>114</v>
      </c>
      <c r="X145" s="21">
        <v>194</v>
      </c>
      <c r="Y145" s="21">
        <v>572</v>
      </c>
      <c r="Z145" s="21">
        <v>59.907679407999993</v>
      </c>
      <c r="AA145" s="21">
        <v>36.448741999999996</v>
      </c>
      <c r="AB145" s="21">
        <v>73.580509503968287</v>
      </c>
      <c r="AC145" s="21">
        <v>194.024244940476</v>
      </c>
      <c r="AD145" s="21">
        <v>54.735440335968399</v>
      </c>
      <c r="AE145" s="21">
        <v>8008.1</v>
      </c>
      <c r="AF145" s="21">
        <v>14976.919851999999</v>
      </c>
      <c r="AG145" s="21">
        <v>9112.1854999999996</v>
      </c>
      <c r="AH145" s="21">
        <v>18542.288395</v>
      </c>
      <c r="AI145" s="21">
        <v>48894.109725000002</v>
      </c>
      <c r="AJ145" s="21">
        <v>13848.066405</v>
      </c>
      <c r="AK145" s="21">
        <v>10614.692849999999</v>
      </c>
      <c r="AL145" s="21">
        <v>10610</v>
      </c>
      <c r="AM145" s="21">
        <v>13840</v>
      </c>
      <c r="AN145" s="21">
        <v>14887.948</v>
      </c>
      <c r="AO145" s="21">
        <v>17764.451000000001</v>
      </c>
      <c r="AP145" s="21">
        <v>21607.376</v>
      </c>
    </row>
    <row r="146" spans="1:42" s="40" customFormat="1" ht="18">
      <c r="A146" s="47" t="s">
        <v>581</v>
      </c>
      <c r="B146" s="51">
        <v>43080</v>
      </c>
      <c r="C146" s="52" t="s">
        <v>0</v>
      </c>
      <c r="D146" s="52" t="s">
        <v>14</v>
      </c>
      <c r="E146" s="52" t="s">
        <v>423</v>
      </c>
      <c r="F146" s="52">
        <v>10</v>
      </c>
      <c r="G146" s="52"/>
      <c r="H146" s="52"/>
      <c r="I146" s="52" t="s">
        <v>58</v>
      </c>
      <c r="J146" s="52"/>
      <c r="K146" s="52"/>
      <c r="L146" s="52" t="s">
        <v>599</v>
      </c>
      <c r="M146" s="52" t="s">
        <v>424</v>
      </c>
      <c r="N146" s="52" t="s">
        <v>425</v>
      </c>
      <c r="O146" s="20">
        <v>40</v>
      </c>
      <c r="P146" s="20">
        <v>15.019074</v>
      </c>
      <c r="Q146" s="20">
        <v>0</v>
      </c>
      <c r="R146" s="20">
        <v>15.019074</v>
      </c>
      <c r="S146" s="21">
        <v>30</v>
      </c>
      <c r="T146" s="21">
        <v>23</v>
      </c>
      <c r="U146" s="21">
        <v>25</v>
      </c>
      <c r="V146" s="21">
        <v>38</v>
      </c>
      <c r="W146" s="21">
        <v>45</v>
      </c>
      <c r="X146" s="21">
        <v>52</v>
      </c>
      <c r="Y146" s="21">
        <v>5566.3</v>
      </c>
      <c r="Z146" s="21">
        <v>289.69037392031993</v>
      </c>
      <c r="AA146" s="21">
        <v>147.643957922368</v>
      </c>
      <c r="AB146" s="21">
        <v>138.66427833000398</v>
      </c>
      <c r="AC146" s="21">
        <v>703.70494755380207</v>
      </c>
      <c r="AD146" s="21">
        <v>329.13767027071401</v>
      </c>
      <c r="AE146" s="21">
        <v>72361.600000000006</v>
      </c>
      <c r="AF146" s="21">
        <v>72422.593480079988</v>
      </c>
      <c r="AG146" s="21">
        <v>36910.989480591998</v>
      </c>
      <c r="AH146" s="21">
        <v>34943.398139161</v>
      </c>
      <c r="AI146" s="21">
        <v>178037.35173111199</v>
      </c>
      <c r="AJ146" s="21">
        <v>83930.105919031994</v>
      </c>
      <c r="AK146" s="21">
        <v>3.3522799999999999</v>
      </c>
      <c r="AL146" s="21">
        <v>3.44</v>
      </c>
      <c r="AM146" s="21">
        <v>520.49</v>
      </c>
      <c r="AN146" s="21">
        <v>906.28981966329218</v>
      </c>
      <c r="AO146" s="21">
        <v>3070.153421687934</v>
      </c>
      <c r="AP146" s="21">
        <v>4175.2447750000001</v>
      </c>
    </row>
    <row r="147" spans="1:42" s="40" customFormat="1" ht="18">
      <c r="A147" s="47" t="s">
        <v>581</v>
      </c>
      <c r="B147" s="51">
        <v>43080</v>
      </c>
      <c r="C147" s="52" t="s">
        <v>0</v>
      </c>
      <c r="D147" s="52" t="s">
        <v>14</v>
      </c>
      <c r="E147" s="52" t="s">
        <v>426</v>
      </c>
      <c r="F147" s="52">
        <v>40</v>
      </c>
      <c r="G147" s="52"/>
      <c r="H147" s="52"/>
      <c r="I147" s="52" t="s">
        <v>21</v>
      </c>
      <c r="J147" s="52"/>
      <c r="K147" s="52"/>
      <c r="L147" s="52" t="s">
        <v>599</v>
      </c>
      <c r="M147" s="52" t="s">
        <v>427</v>
      </c>
      <c r="N147" s="52" t="s">
        <v>428</v>
      </c>
      <c r="O147" s="20">
        <v>43.4</v>
      </c>
      <c r="P147" s="20">
        <v>6.0076299999999998</v>
      </c>
      <c r="Q147" s="20">
        <v>0</v>
      </c>
      <c r="R147" s="20">
        <v>6.0076299999999998</v>
      </c>
      <c r="S147" s="21">
        <v>57</v>
      </c>
      <c r="T147" s="21">
        <v>57</v>
      </c>
      <c r="U147" s="21">
        <v>81</v>
      </c>
      <c r="V147" s="21">
        <v>88</v>
      </c>
      <c r="W147" s="21">
        <v>124</v>
      </c>
      <c r="X147" s="21">
        <v>64</v>
      </c>
      <c r="Y147" s="21">
        <v>303.60000000000002</v>
      </c>
      <c r="Z147" s="21">
        <v>138.350553095008</v>
      </c>
      <c r="AA147" s="21">
        <v>34.660285077655999</v>
      </c>
      <c r="AB147" s="21">
        <v>142.18758621481399</v>
      </c>
      <c r="AC147" s="21">
        <v>117.880845528075</v>
      </c>
      <c r="AD147" s="21">
        <v>35.358440905498</v>
      </c>
      <c r="AE147" s="21">
        <v>3947.2</v>
      </c>
      <c r="AF147" s="21">
        <v>34587.638273751996</v>
      </c>
      <c r="AG147" s="21">
        <v>8665.0712694140002</v>
      </c>
      <c r="AH147" s="21">
        <v>35831.271726132996</v>
      </c>
      <c r="AI147" s="21">
        <v>29823.853918602999</v>
      </c>
      <c r="AJ147" s="21">
        <v>9016.4024309020006</v>
      </c>
      <c r="AK147" s="21">
        <v>314.911</v>
      </c>
      <c r="AL147" s="21">
        <v>321.5</v>
      </c>
      <c r="AM147" s="21">
        <v>2430</v>
      </c>
      <c r="AN147" s="21">
        <v>2462.3411814751594</v>
      </c>
      <c r="AO147" s="21">
        <v>3132.187022712716</v>
      </c>
      <c r="AP147" s="21">
        <v>2834.3514289999998</v>
      </c>
    </row>
    <row r="148" spans="1:42" s="40" customFormat="1" ht="18">
      <c r="A148" s="47" t="s">
        <v>581</v>
      </c>
      <c r="B148" s="51">
        <v>43081</v>
      </c>
      <c r="C148" s="52" t="s">
        <v>0</v>
      </c>
      <c r="D148" s="52" t="s">
        <v>14</v>
      </c>
      <c r="E148" s="52" t="s">
        <v>429</v>
      </c>
      <c r="F148" s="52">
        <v>40</v>
      </c>
      <c r="G148" s="52"/>
      <c r="H148" s="52"/>
      <c r="I148" s="52" t="s">
        <v>21</v>
      </c>
      <c r="J148" s="52"/>
      <c r="K148" s="52"/>
      <c r="L148" s="52" t="s">
        <v>599</v>
      </c>
      <c r="M148" s="52" t="s">
        <v>430</v>
      </c>
      <c r="N148" s="52" t="s">
        <v>646</v>
      </c>
      <c r="O148" s="20">
        <v>79.2</v>
      </c>
      <c r="P148" s="20">
        <v>22.388884000000001</v>
      </c>
      <c r="Q148" s="20">
        <v>2.1694900000000001</v>
      </c>
      <c r="R148" s="20">
        <v>24.558374000000001</v>
      </c>
      <c r="S148" s="21">
        <v>503</v>
      </c>
      <c r="T148" s="21">
        <v>268</v>
      </c>
      <c r="U148" s="21">
        <v>287</v>
      </c>
      <c r="V148" s="21">
        <v>750</v>
      </c>
      <c r="W148" s="21">
        <v>554</v>
      </c>
      <c r="X148" s="21">
        <v>593</v>
      </c>
      <c r="Y148" s="21">
        <v>585.9</v>
      </c>
      <c r="Z148" s="21">
        <v>132.688700809496</v>
      </c>
      <c r="AA148" s="21">
        <v>96.060359925776012</v>
      </c>
      <c r="AB148" s="21">
        <v>378.13779328189304</v>
      </c>
      <c r="AC148" s="21">
        <v>516.11653233244294</v>
      </c>
      <c r="AD148" s="87">
        <v>135.654152783569</v>
      </c>
      <c r="AE148" s="21">
        <v>7030.3</v>
      </c>
      <c r="AF148" s="21">
        <v>33172.175202373997</v>
      </c>
      <c r="AG148" s="21">
        <v>24015.089981444002</v>
      </c>
      <c r="AH148" s="21">
        <v>95290.7239070371</v>
      </c>
      <c r="AI148" s="21">
        <v>130577.48268010799</v>
      </c>
      <c r="AJ148" s="87">
        <v>34591.808959810012</v>
      </c>
      <c r="AK148" s="21">
        <v>78839.600000000006</v>
      </c>
      <c r="AL148" s="21">
        <v>79440</v>
      </c>
      <c r="AM148" s="21">
        <v>110740</v>
      </c>
      <c r="AN148" s="21">
        <v>158753.07133228038</v>
      </c>
      <c r="AO148" s="21">
        <v>211312.01655417055</v>
      </c>
      <c r="AP148" s="87">
        <v>221749.4123</v>
      </c>
    </row>
    <row r="149" spans="1:42" s="40" customFormat="1" ht="18">
      <c r="A149" s="76" t="s">
        <v>581</v>
      </c>
      <c r="B149" s="77">
        <v>43082</v>
      </c>
      <c r="C149" s="78" t="s">
        <v>0</v>
      </c>
      <c r="D149" s="78" t="s">
        <v>14</v>
      </c>
      <c r="E149" s="78" t="s">
        <v>650</v>
      </c>
      <c r="F149" s="78">
        <v>40</v>
      </c>
      <c r="G149" s="78"/>
      <c r="H149" s="78"/>
      <c r="I149" s="78" t="s">
        <v>21</v>
      </c>
      <c r="J149" s="78"/>
      <c r="K149" s="78"/>
      <c r="L149" s="78" t="s">
        <v>599</v>
      </c>
      <c r="M149" s="78" t="s">
        <v>431</v>
      </c>
      <c r="N149" s="78" t="s">
        <v>432</v>
      </c>
      <c r="O149" s="85">
        <v>25</v>
      </c>
      <c r="P149" s="85">
        <v>4.0358790000000004</v>
      </c>
      <c r="Q149" s="85">
        <v>2.8251149999999998</v>
      </c>
      <c r="R149" s="85">
        <v>6.8609939999999998</v>
      </c>
      <c r="S149" s="86">
        <v>1700</v>
      </c>
      <c r="T149" s="86">
        <v>1489</v>
      </c>
      <c r="U149" s="86">
        <v>2175</v>
      </c>
      <c r="V149" s="86">
        <v>2800</v>
      </c>
      <c r="W149" s="86">
        <v>2866</v>
      </c>
      <c r="X149" s="86" t="s">
        <v>130</v>
      </c>
      <c r="Y149" s="86">
        <v>51.9</v>
      </c>
      <c r="Z149" s="86">
        <v>12.952282447311999</v>
      </c>
      <c r="AA149" s="86">
        <v>15.272384508392001</v>
      </c>
      <c r="AB149" s="86">
        <v>53.293925732622597</v>
      </c>
      <c r="AC149" s="86">
        <v>63.589018484822198</v>
      </c>
      <c r="AD149" s="86" t="s">
        <v>130</v>
      </c>
      <c r="AE149" s="86">
        <v>571.20000000000005</v>
      </c>
      <c r="AF149" s="86">
        <v>3238.070611828</v>
      </c>
      <c r="AG149" s="86">
        <v>3818.0961270980001</v>
      </c>
      <c r="AH149" s="86">
        <v>11298.312255316001</v>
      </c>
      <c r="AI149" s="86">
        <v>16088.021676659999</v>
      </c>
      <c r="AJ149" s="86" t="s">
        <v>130</v>
      </c>
      <c r="AK149" s="86">
        <v>89981.6</v>
      </c>
      <c r="AL149" s="86">
        <v>104110</v>
      </c>
      <c r="AM149" s="86">
        <v>140550</v>
      </c>
      <c r="AN149" s="86">
        <v>167906.4015712587</v>
      </c>
      <c r="AO149" s="86">
        <v>201212.00177366112</v>
      </c>
      <c r="AP149" s="86" t="s">
        <v>130</v>
      </c>
    </row>
    <row r="150" spans="1:42" s="40" customFormat="1" ht="18">
      <c r="A150" s="47" t="s">
        <v>581</v>
      </c>
      <c r="B150" s="51">
        <v>43083</v>
      </c>
      <c r="C150" s="52" t="s">
        <v>0</v>
      </c>
      <c r="D150" s="52" t="s">
        <v>14</v>
      </c>
      <c r="E150" s="52" t="s">
        <v>433</v>
      </c>
      <c r="F150" s="52">
        <v>20</v>
      </c>
      <c r="G150" s="52"/>
      <c r="H150" s="52"/>
      <c r="I150" s="52" t="s">
        <v>211</v>
      </c>
      <c r="J150" s="52"/>
      <c r="K150" s="52"/>
      <c r="L150" s="52" t="s">
        <v>599</v>
      </c>
      <c r="M150" s="52" t="s">
        <v>434</v>
      </c>
      <c r="N150" s="52" t="s">
        <v>435</v>
      </c>
      <c r="O150" s="20">
        <v>24.3</v>
      </c>
      <c r="P150" s="20">
        <v>8.0522089999999995</v>
      </c>
      <c r="Q150" s="20">
        <v>0</v>
      </c>
      <c r="R150" s="20">
        <v>8.0522089999999995</v>
      </c>
      <c r="S150" s="21">
        <v>21</v>
      </c>
      <c r="T150" s="21">
        <v>19</v>
      </c>
      <c r="U150" s="21">
        <v>28</v>
      </c>
      <c r="V150" s="21">
        <v>28</v>
      </c>
      <c r="W150" s="21">
        <v>40</v>
      </c>
      <c r="X150" s="21">
        <v>50</v>
      </c>
      <c r="Y150" s="21">
        <v>1713</v>
      </c>
      <c r="Z150" s="21">
        <v>131.89911345037601</v>
      </c>
      <c r="AA150" s="21">
        <v>71.97480729761601</v>
      </c>
      <c r="AB150" s="21">
        <v>28.7196127124881</v>
      </c>
      <c r="AC150" s="21">
        <v>170.637710750905</v>
      </c>
      <c r="AD150" s="21">
        <v>59.913430630964697</v>
      </c>
      <c r="AE150" s="21">
        <v>17129.599999999999</v>
      </c>
      <c r="AF150" s="21">
        <v>32974.778362593999</v>
      </c>
      <c r="AG150" s="21">
        <v>17993.701824404001</v>
      </c>
      <c r="AH150" s="21">
        <v>7237.3424035469998</v>
      </c>
      <c r="AI150" s="21">
        <v>43171.340819978999</v>
      </c>
      <c r="AJ150" s="21">
        <v>15277.924810896</v>
      </c>
      <c r="AK150" s="21">
        <v>502.334</v>
      </c>
      <c r="AL150" s="21">
        <v>513.17999999999995</v>
      </c>
      <c r="AM150" s="21">
        <v>526.63</v>
      </c>
      <c r="AN150" s="21">
        <v>689.74157238301268</v>
      </c>
      <c r="AO150" s="21">
        <v>2158.9397447898705</v>
      </c>
      <c r="AP150" s="21">
        <v>3684.3804399999999</v>
      </c>
    </row>
    <row r="151" spans="1:42" s="40" customFormat="1" ht="18">
      <c r="A151" s="47" t="s">
        <v>581</v>
      </c>
      <c r="B151" s="51">
        <v>43083</v>
      </c>
      <c r="C151" s="52" t="s">
        <v>0</v>
      </c>
      <c r="D151" s="52" t="s">
        <v>14</v>
      </c>
      <c r="E151" s="52" t="s">
        <v>436</v>
      </c>
      <c r="F151" s="52">
        <v>50</v>
      </c>
      <c r="G151" s="52"/>
      <c r="H151" s="52"/>
      <c r="I151" s="52" t="s">
        <v>28</v>
      </c>
      <c r="J151" s="52"/>
      <c r="K151" s="52"/>
      <c r="L151" s="52" t="s">
        <v>599</v>
      </c>
      <c r="M151" s="52" t="s">
        <v>437</v>
      </c>
      <c r="N151" s="52" t="s">
        <v>438</v>
      </c>
      <c r="O151" s="20">
        <v>19.600000000000001</v>
      </c>
      <c r="P151" s="20">
        <v>4.0253990000000002</v>
      </c>
      <c r="Q151" s="20">
        <v>0</v>
      </c>
      <c r="R151" s="20">
        <v>4.0253990000000002</v>
      </c>
      <c r="S151" s="21">
        <v>11</v>
      </c>
      <c r="T151" s="21">
        <v>12</v>
      </c>
      <c r="U151" s="21">
        <v>21</v>
      </c>
      <c r="V151" s="21">
        <v>37</v>
      </c>
      <c r="W151" s="21">
        <v>44</v>
      </c>
      <c r="X151" s="21">
        <v>58</v>
      </c>
      <c r="Y151" s="21">
        <v>170.4</v>
      </c>
      <c r="Z151" s="21">
        <v>49.390161628032004</v>
      </c>
      <c r="AA151" s="21">
        <v>26.183159586623997</v>
      </c>
      <c r="AB151" s="21">
        <v>22.048652690730201</v>
      </c>
      <c r="AC151" s="21">
        <v>39.746401469308303</v>
      </c>
      <c r="AD151" s="21">
        <v>26.063347765552901</v>
      </c>
      <c r="AE151" s="21">
        <v>1703.6</v>
      </c>
      <c r="AF151" s="21">
        <v>12347.540407008</v>
      </c>
      <c r="AG151" s="21">
        <v>6545.7898966559997</v>
      </c>
      <c r="AH151" s="21">
        <v>5556.2604780639995</v>
      </c>
      <c r="AI151" s="21">
        <v>10055.839571734999</v>
      </c>
      <c r="AJ151" s="21">
        <v>6646.1536802160008</v>
      </c>
      <c r="AK151" s="21">
        <v>2945.94</v>
      </c>
      <c r="AL151" s="21">
        <v>3010</v>
      </c>
      <c r="AM151" s="21">
        <v>6860</v>
      </c>
      <c r="AN151" s="21">
        <v>6918.4642834506076</v>
      </c>
      <c r="AO151" s="21">
        <v>11098.191851012465</v>
      </c>
      <c r="AP151" s="21">
        <v>10042.879209999999</v>
      </c>
    </row>
    <row r="152" spans="1:42" s="40" customFormat="1" ht="18">
      <c r="A152" s="47" t="s">
        <v>581</v>
      </c>
      <c r="B152" s="51">
        <v>43091</v>
      </c>
      <c r="C152" s="52" t="s">
        <v>0</v>
      </c>
      <c r="D152" s="52" t="s">
        <v>14</v>
      </c>
      <c r="E152" s="52" t="s">
        <v>439</v>
      </c>
      <c r="F152" s="52">
        <v>10</v>
      </c>
      <c r="G152" s="52"/>
      <c r="H152" s="52"/>
      <c r="I152" s="52" t="s">
        <v>58</v>
      </c>
      <c r="J152" s="52"/>
      <c r="K152" s="52"/>
      <c r="L152" s="52" t="s">
        <v>599</v>
      </c>
      <c r="M152" s="52" t="s">
        <v>440</v>
      </c>
      <c r="N152" s="52" t="s">
        <v>441</v>
      </c>
      <c r="O152" s="20">
        <v>14.1</v>
      </c>
      <c r="P152" s="20">
        <v>2.4155319999999998</v>
      </c>
      <c r="Q152" s="20">
        <v>0</v>
      </c>
      <c r="R152" s="20">
        <v>2.4155319999999998</v>
      </c>
      <c r="S152" s="21">
        <v>30</v>
      </c>
      <c r="T152" s="21">
        <v>30</v>
      </c>
      <c r="U152" s="21">
        <v>30</v>
      </c>
      <c r="V152" s="21">
        <v>30</v>
      </c>
      <c r="W152" s="21">
        <v>30</v>
      </c>
      <c r="X152" s="21">
        <v>32</v>
      </c>
      <c r="Y152" s="21">
        <v>422.2</v>
      </c>
      <c r="Z152" s="21" t="s">
        <v>130</v>
      </c>
      <c r="AA152" s="21">
        <v>125.655669551432</v>
      </c>
      <c r="AB152" s="21">
        <v>54.415317712773799</v>
      </c>
      <c r="AC152" s="21">
        <v>72.449554531664006</v>
      </c>
      <c r="AD152" s="21">
        <v>240.95640464120001</v>
      </c>
      <c r="AE152" s="21">
        <v>1688.7</v>
      </c>
      <c r="AF152" s="21" t="s">
        <v>130</v>
      </c>
      <c r="AG152" s="21">
        <v>31413.917387858</v>
      </c>
      <c r="AH152" s="21">
        <v>13712.660063619001</v>
      </c>
      <c r="AI152" s="21">
        <v>18329.737296510997</v>
      </c>
      <c r="AJ152" s="21">
        <v>61443.883183505997</v>
      </c>
      <c r="AK152" s="21">
        <v>404.40699999999998</v>
      </c>
      <c r="AL152" s="21" t="s">
        <v>130</v>
      </c>
      <c r="AM152" s="21">
        <v>1920</v>
      </c>
      <c r="AN152" s="21">
        <v>1520.8830275202426</v>
      </c>
      <c r="AO152" s="21">
        <v>1315.4653397053751</v>
      </c>
      <c r="AP152" s="21">
        <v>1972.9982089999999</v>
      </c>
    </row>
    <row r="153" spans="1:42" s="80" customFormat="1" ht="18">
      <c r="A153" s="76" t="s">
        <v>632</v>
      </c>
      <c r="B153" s="77">
        <v>42741</v>
      </c>
      <c r="C153" s="78" t="s">
        <v>0</v>
      </c>
      <c r="D153" s="78" t="s">
        <v>109</v>
      </c>
      <c r="E153" s="71" t="s">
        <v>658</v>
      </c>
      <c r="F153" s="78"/>
      <c r="G153" s="78">
        <v>45</v>
      </c>
      <c r="H153" s="78"/>
      <c r="I153" s="78"/>
      <c r="J153" s="78" t="s">
        <v>185</v>
      </c>
      <c r="K153" s="78"/>
      <c r="L153" s="78" t="s">
        <v>599</v>
      </c>
      <c r="M153" s="78" t="s">
        <v>442</v>
      </c>
      <c r="N153" s="78" t="s">
        <v>443</v>
      </c>
      <c r="O153" s="85">
        <v>32</v>
      </c>
      <c r="P153" s="85">
        <v>7</v>
      </c>
      <c r="Q153" s="85">
        <v>0</v>
      </c>
      <c r="R153" s="85">
        <v>7</v>
      </c>
      <c r="S153" s="86">
        <v>44</v>
      </c>
      <c r="T153" s="86">
        <v>50</v>
      </c>
      <c r="U153" s="91" t="s">
        <v>639</v>
      </c>
      <c r="V153" s="91" t="s">
        <v>639</v>
      </c>
      <c r="W153" s="91" t="s">
        <v>639</v>
      </c>
      <c r="X153" s="91" t="s">
        <v>639</v>
      </c>
      <c r="Y153" s="86">
        <v>58</v>
      </c>
      <c r="Z153" s="86">
        <v>52.252540340985099</v>
      </c>
      <c r="AA153" s="91" t="s">
        <v>639</v>
      </c>
      <c r="AB153" s="91" t="s">
        <v>639</v>
      </c>
      <c r="AC153" s="91" t="s">
        <v>639</v>
      </c>
      <c r="AD153" s="91" t="s">
        <v>639</v>
      </c>
      <c r="AE153" s="86">
        <v>14321</v>
      </c>
      <c r="AF153" s="86">
        <v>3971.1930659148702</v>
      </c>
      <c r="AG153" s="91" t="s">
        <v>639</v>
      </c>
      <c r="AH153" s="91" t="s">
        <v>639</v>
      </c>
      <c r="AI153" s="91" t="s">
        <v>639</v>
      </c>
      <c r="AJ153" s="91" t="s">
        <v>639</v>
      </c>
      <c r="AK153" s="86" t="s">
        <v>130</v>
      </c>
      <c r="AL153" s="86" t="s">
        <v>130</v>
      </c>
      <c r="AM153" s="91" t="s">
        <v>639</v>
      </c>
      <c r="AN153" s="91" t="s">
        <v>639</v>
      </c>
      <c r="AO153" s="91" t="s">
        <v>639</v>
      </c>
      <c r="AP153" s="91" t="s">
        <v>639</v>
      </c>
    </row>
    <row r="154" spans="1:42" s="40" customFormat="1" ht="18">
      <c r="A154" s="47" t="s">
        <v>632</v>
      </c>
      <c r="B154" s="51">
        <v>42832</v>
      </c>
      <c r="C154" s="52" t="s">
        <v>0</v>
      </c>
      <c r="D154" s="52" t="s">
        <v>18</v>
      </c>
      <c r="E154" s="52" t="s">
        <v>444</v>
      </c>
      <c r="F154" s="52">
        <v>20</v>
      </c>
      <c r="G154" s="52">
        <v>35</v>
      </c>
      <c r="H154" s="52"/>
      <c r="I154" s="52" t="s">
        <v>211</v>
      </c>
      <c r="J154" s="52" t="s">
        <v>211</v>
      </c>
      <c r="K154" s="52"/>
      <c r="L154" s="52" t="s">
        <v>599</v>
      </c>
      <c r="M154" s="52" t="s">
        <v>445</v>
      </c>
      <c r="N154" s="52" t="s">
        <v>446</v>
      </c>
      <c r="O154" s="20">
        <v>136</v>
      </c>
      <c r="P154" s="20">
        <v>44</v>
      </c>
      <c r="Q154" s="20">
        <v>0</v>
      </c>
      <c r="R154" s="20">
        <v>44</v>
      </c>
      <c r="S154" s="21">
        <v>35</v>
      </c>
      <c r="T154" s="21">
        <v>40</v>
      </c>
      <c r="U154" s="19" t="s">
        <v>130</v>
      </c>
      <c r="V154" s="19" t="s">
        <v>130</v>
      </c>
      <c r="W154" s="19" t="s">
        <v>130</v>
      </c>
      <c r="X154" s="19">
        <v>29</v>
      </c>
      <c r="Y154" s="21">
        <v>149</v>
      </c>
      <c r="Z154" s="21">
        <v>491.00178112811199</v>
      </c>
      <c r="AA154" s="21">
        <v>211.60594061266701</v>
      </c>
      <c r="AB154" s="21">
        <v>1867.2048694026</v>
      </c>
      <c r="AC154" s="21">
        <v>992.27808302325582</v>
      </c>
      <c r="AD154" s="19">
        <v>210.63105447470818</v>
      </c>
      <c r="AE154" s="21">
        <v>27104</v>
      </c>
      <c r="AF154" s="21">
        <v>122750.445282028</v>
      </c>
      <c r="AG154" s="21">
        <v>52901.485153166599</v>
      </c>
      <c r="AH154" s="21">
        <v>472402.83195885702</v>
      </c>
      <c r="AI154" s="21">
        <v>256007.74541999999</v>
      </c>
      <c r="AJ154" s="19">
        <v>54132.181000000004</v>
      </c>
      <c r="AK154" s="21" t="s">
        <v>130</v>
      </c>
      <c r="AL154" s="21" t="s">
        <v>130</v>
      </c>
      <c r="AM154" s="21">
        <v>903.37291732430504</v>
      </c>
      <c r="AN154" s="21">
        <v>56.005214966833599</v>
      </c>
      <c r="AO154" s="21">
        <v>76.156528517603903</v>
      </c>
      <c r="AP154" s="21">
        <v>38.472704872488997</v>
      </c>
    </row>
    <row r="155" spans="1:42" s="80" customFormat="1" ht="18">
      <c r="A155" s="76" t="s">
        <v>632</v>
      </c>
      <c r="B155" s="77">
        <v>42884</v>
      </c>
      <c r="C155" s="78" t="s">
        <v>0</v>
      </c>
      <c r="D155" s="78" t="s">
        <v>18</v>
      </c>
      <c r="E155" s="71" t="s">
        <v>659</v>
      </c>
      <c r="F155" s="78"/>
      <c r="G155" s="78">
        <v>20</v>
      </c>
      <c r="H155" s="78"/>
      <c r="I155" s="78"/>
      <c r="J155" s="78" t="s">
        <v>28</v>
      </c>
      <c r="K155" s="78"/>
      <c r="L155" s="78" t="s">
        <v>599</v>
      </c>
      <c r="M155" s="78" t="s">
        <v>447</v>
      </c>
      <c r="N155" s="78" t="s">
        <v>448</v>
      </c>
      <c r="O155" s="85">
        <v>213</v>
      </c>
      <c r="P155" s="85">
        <v>149</v>
      </c>
      <c r="Q155" s="85">
        <v>0</v>
      </c>
      <c r="R155" s="85">
        <v>149</v>
      </c>
      <c r="S155" s="86">
        <v>2200</v>
      </c>
      <c r="T155" s="86">
        <v>2700</v>
      </c>
      <c r="U155" s="91" t="s">
        <v>639</v>
      </c>
      <c r="V155" s="91" t="s">
        <v>639</v>
      </c>
      <c r="W155" s="91" t="s">
        <v>639</v>
      </c>
      <c r="X155" s="91" t="s">
        <v>639</v>
      </c>
      <c r="Y155" s="86">
        <v>76</v>
      </c>
      <c r="Z155" s="86">
        <v>174.31380859869699</v>
      </c>
      <c r="AA155" s="91" t="s">
        <v>639</v>
      </c>
      <c r="AB155" s="91" t="s">
        <v>639</v>
      </c>
      <c r="AC155" s="91" t="s">
        <v>639</v>
      </c>
      <c r="AD155" s="91" t="s">
        <v>639</v>
      </c>
      <c r="AE155" s="86">
        <v>11585</v>
      </c>
      <c r="AF155" s="86">
        <v>29459.033653179798</v>
      </c>
      <c r="AG155" s="91" t="s">
        <v>639</v>
      </c>
      <c r="AH155" s="91" t="s">
        <v>639</v>
      </c>
      <c r="AI155" s="91" t="s">
        <v>639</v>
      </c>
      <c r="AJ155" s="91" t="s">
        <v>639</v>
      </c>
      <c r="AK155" s="86">
        <v>10527</v>
      </c>
      <c r="AL155" s="86">
        <v>266129</v>
      </c>
      <c r="AM155" s="91" t="s">
        <v>639</v>
      </c>
      <c r="AN155" s="91" t="s">
        <v>639</v>
      </c>
      <c r="AO155" s="91" t="s">
        <v>639</v>
      </c>
      <c r="AP155" s="91" t="s">
        <v>639</v>
      </c>
    </row>
    <row r="156" spans="1:42" s="40" customFormat="1" ht="18">
      <c r="A156" s="47" t="s">
        <v>632</v>
      </c>
      <c r="B156" s="51">
        <v>42899</v>
      </c>
      <c r="C156" s="52" t="s">
        <v>0</v>
      </c>
      <c r="D156" s="52" t="s">
        <v>18</v>
      </c>
      <c r="E156" s="52" t="s">
        <v>449</v>
      </c>
      <c r="F156" s="52">
        <v>30</v>
      </c>
      <c r="G156" s="52"/>
      <c r="H156" s="52"/>
      <c r="I156" s="52" t="s">
        <v>16</v>
      </c>
      <c r="J156" s="52"/>
      <c r="K156" s="52"/>
      <c r="L156" s="52" t="s">
        <v>599</v>
      </c>
      <c r="M156" s="52" t="s">
        <v>450</v>
      </c>
      <c r="N156" s="52" t="s">
        <v>451</v>
      </c>
      <c r="O156" s="20">
        <v>876.6</v>
      </c>
      <c r="P156" s="20">
        <v>0</v>
      </c>
      <c r="Q156" s="20">
        <v>240.8</v>
      </c>
      <c r="R156" s="20">
        <v>240.8</v>
      </c>
      <c r="S156" s="21">
        <v>1109</v>
      </c>
      <c r="T156" s="21">
        <v>1100</v>
      </c>
      <c r="U156" s="19">
        <v>1190</v>
      </c>
      <c r="V156" s="19">
        <v>1201</v>
      </c>
      <c r="W156" s="19">
        <v>1160</v>
      </c>
      <c r="X156" s="19">
        <v>1121</v>
      </c>
      <c r="Y156" s="21">
        <v>7906</v>
      </c>
      <c r="Z156" s="21">
        <v>169.25463072580899</v>
      </c>
      <c r="AA156" s="21">
        <v>267.09924850541699</v>
      </c>
      <c r="AB156" s="21">
        <v>329.36704148548699</v>
      </c>
      <c r="AC156" s="21">
        <v>420.16075093023255</v>
      </c>
      <c r="AD156" s="19">
        <v>548.63813229571986</v>
      </c>
      <c r="AE156" s="21">
        <v>1122622</v>
      </c>
      <c r="AF156" s="21">
        <v>42313.657681452198</v>
      </c>
      <c r="AG156" s="21">
        <v>66774.8121263543</v>
      </c>
      <c r="AH156" s="21">
        <v>83329.861495828096</v>
      </c>
      <c r="AI156" s="21">
        <v>108401.47374</v>
      </c>
      <c r="AJ156" s="19">
        <v>141000</v>
      </c>
      <c r="AK156" s="21">
        <v>355273</v>
      </c>
      <c r="AL156" s="21">
        <v>363680</v>
      </c>
      <c r="AM156" s="21">
        <v>545880.84824383305</v>
      </c>
      <c r="AN156" s="21">
        <v>456894.45754140598</v>
      </c>
      <c r="AO156" s="21">
        <v>527192.09276139701</v>
      </c>
      <c r="AP156" s="21">
        <v>792794.86441612197</v>
      </c>
    </row>
    <row r="157" spans="1:42" s="80" customFormat="1" ht="18">
      <c r="A157" s="76" t="s">
        <v>632</v>
      </c>
      <c r="B157" s="77">
        <v>42907</v>
      </c>
      <c r="C157" s="78" t="s">
        <v>0</v>
      </c>
      <c r="D157" s="78" t="s">
        <v>18</v>
      </c>
      <c r="E157" s="71" t="s">
        <v>660</v>
      </c>
      <c r="F157" s="78">
        <v>10</v>
      </c>
      <c r="G157" s="78"/>
      <c r="H157" s="78"/>
      <c r="I157" s="78" t="s">
        <v>58</v>
      </c>
      <c r="J157" s="78"/>
      <c r="K157" s="78"/>
      <c r="L157" s="78" t="s">
        <v>599</v>
      </c>
      <c r="M157" s="78" t="s">
        <v>452</v>
      </c>
      <c r="N157" s="78" t="s">
        <v>453</v>
      </c>
      <c r="O157" s="85">
        <v>1084</v>
      </c>
      <c r="P157" s="85">
        <v>334.3</v>
      </c>
      <c r="Q157" s="85">
        <v>61.7</v>
      </c>
      <c r="R157" s="85">
        <v>396</v>
      </c>
      <c r="S157" s="86">
        <v>8545</v>
      </c>
      <c r="T157" s="86">
        <v>8807</v>
      </c>
      <c r="U157" s="91" t="s">
        <v>130</v>
      </c>
      <c r="V157" s="91" t="s">
        <v>639</v>
      </c>
      <c r="W157" s="91" t="s">
        <v>639</v>
      </c>
      <c r="X157" s="91" t="s">
        <v>639</v>
      </c>
      <c r="Y157" s="86">
        <v>3446</v>
      </c>
      <c r="Z157" s="86">
        <v>331.99411004048198</v>
      </c>
      <c r="AA157" s="86">
        <v>478.19013753181503</v>
      </c>
      <c r="AB157" s="91" t="s">
        <v>639</v>
      </c>
      <c r="AC157" s="91" t="s">
        <v>639</v>
      </c>
      <c r="AD157" s="86" t="s">
        <v>639</v>
      </c>
      <c r="AE157" s="86">
        <v>468696</v>
      </c>
      <c r="AF157" s="86">
        <v>82998.527510120402</v>
      </c>
      <c r="AG157" s="86">
        <v>112374.682319977</v>
      </c>
      <c r="AH157" s="91" t="s">
        <v>639</v>
      </c>
      <c r="AI157" s="91" t="s">
        <v>639</v>
      </c>
      <c r="AJ157" s="86" t="s">
        <v>639</v>
      </c>
      <c r="AK157" s="86">
        <v>1280042</v>
      </c>
      <c r="AL157" s="86">
        <v>1284880</v>
      </c>
      <c r="AM157" s="86" t="s">
        <v>130</v>
      </c>
      <c r="AN157" s="91" t="s">
        <v>639</v>
      </c>
      <c r="AO157" s="91" t="s">
        <v>639</v>
      </c>
      <c r="AP157" s="86" t="s">
        <v>639</v>
      </c>
    </row>
    <row r="158" spans="1:42" s="80" customFormat="1" ht="18">
      <c r="A158" s="76" t="s">
        <v>632</v>
      </c>
      <c r="B158" s="77">
        <v>43007</v>
      </c>
      <c r="C158" s="78" t="s">
        <v>0</v>
      </c>
      <c r="D158" s="78" t="s">
        <v>18</v>
      </c>
      <c r="E158" s="78" t="s">
        <v>661</v>
      </c>
      <c r="F158" s="78">
        <v>10</v>
      </c>
      <c r="G158" s="78"/>
      <c r="H158" s="78"/>
      <c r="I158" s="78" t="s">
        <v>58</v>
      </c>
      <c r="J158" s="78"/>
      <c r="K158" s="78"/>
      <c r="L158" s="78" t="s">
        <v>599</v>
      </c>
      <c r="M158" s="78" t="s">
        <v>454</v>
      </c>
      <c r="N158" s="78" t="s">
        <v>455</v>
      </c>
      <c r="O158" s="85">
        <v>69.900000000000006</v>
      </c>
      <c r="P158" s="85">
        <v>10.6</v>
      </c>
      <c r="Q158" s="85">
        <v>17.7</v>
      </c>
      <c r="R158" s="85">
        <v>28.4</v>
      </c>
      <c r="S158" s="86" t="s">
        <v>456</v>
      </c>
      <c r="T158" s="86">
        <v>148</v>
      </c>
      <c r="U158" s="91">
        <v>514</v>
      </c>
      <c r="V158" s="91">
        <v>479</v>
      </c>
      <c r="W158" s="91">
        <v>510</v>
      </c>
      <c r="X158" s="91">
        <v>535</v>
      </c>
      <c r="Y158" s="86">
        <v>1218</v>
      </c>
      <c r="Z158" s="86">
        <v>28.558734338205301</v>
      </c>
      <c r="AA158" s="86">
        <v>60.754272523739303</v>
      </c>
      <c r="AB158" s="86">
        <v>87.033130839267301</v>
      </c>
      <c r="AC158" s="86" t="s">
        <v>130</v>
      </c>
      <c r="AD158" s="86" t="s">
        <v>130</v>
      </c>
      <c r="AE158" s="86">
        <v>74320</v>
      </c>
      <c r="AF158" s="86">
        <v>5112.01344653874</v>
      </c>
      <c r="AG158" s="86">
        <v>13244.431410175201</v>
      </c>
      <c r="AH158" s="86">
        <v>21845.315840656101</v>
      </c>
      <c r="AI158" s="86" t="s">
        <v>130</v>
      </c>
      <c r="AJ158" s="86" t="s">
        <v>130</v>
      </c>
      <c r="AK158" s="86">
        <v>25771</v>
      </c>
      <c r="AL158" s="86">
        <v>34860</v>
      </c>
      <c r="AM158" s="86">
        <v>75544.001317754795</v>
      </c>
      <c r="AN158" s="86">
        <v>114460.99976774699</v>
      </c>
      <c r="AO158" s="86">
        <v>120964.99836603001</v>
      </c>
      <c r="AP158" s="86">
        <v>123733.999041651</v>
      </c>
    </row>
    <row r="159" spans="1:42" s="40" customFormat="1" ht="18">
      <c r="A159" s="47" t="s">
        <v>632</v>
      </c>
      <c r="B159" s="51">
        <v>43010</v>
      </c>
      <c r="C159" s="52" t="s">
        <v>0</v>
      </c>
      <c r="D159" s="52" t="s">
        <v>109</v>
      </c>
      <c r="E159" s="52" t="s">
        <v>457</v>
      </c>
      <c r="F159" s="52">
        <v>30</v>
      </c>
      <c r="G159" s="52"/>
      <c r="H159" s="52"/>
      <c r="I159" s="52" t="s">
        <v>16</v>
      </c>
      <c r="J159" s="52"/>
      <c r="K159" s="52"/>
      <c r="L159" s="52" t="s">
        <v>599</v>
      </c>
      <c r="M159" s="52" t="s">
        <v>458</v>
      </c>
      <c r="N159" s="52" t="s">
        <v>459</v>
      </c>
      <c r="O159" s="20" t="s">
        <v>460</v>
      </c>
      <c r="P159" s="20">
        <v>12.8</v>
      </c>
      <c r="Q159" s="20">
        <v>0</v>
      </c>
      <c r="R159" s="20">
        <v>12.8</v>
      </c>
      <c r="S159" s="21" t="s">
        <v>130</v>
      </c>
      <c r="T159" s="21" t="s">
        <v>130</v>
      </c>
      <c r="U159" s="19">
        <v>153</v>
      </c>
      <c r="V159" s="19">
        <v>150</v>
      </c>
      <c r="W159" s="19">
        <v>218</v>
      </c>
      <c r="X159" s="19">
        <v>228</v>
      </c>
      <c r="Y159" s="21">
        <v>51</v>
      </c>
      <c r="Z159" s="21">
        <v>12.921771702087099</v>
      </c>
      <c r="AA159" s="21">
        <v>11.8262128584847</v>
      </c>
      <c r="AB159" s="21">
        <v>10.1129681808474</v>
      </c>
      <c r="AC159" s="21">
        <v>30.506410658914728</v>
      </c>
      <c r="AD159" s="19">
        <v>18.479571984435797</v>
      </c>
      <c r="AE159" s="21">
        <v>2467</v>
      </c>
      <c r="AF159" s="21">
        <v>1899.50044020681</v>
      </c>
      <c r="AG159" s="21">
        <v>2176.02316596119</v>
      </c>
      <c r="AH159" s="21">
        <v>2002.3676998077799</v>
      </c>
      <c r="AI159" s="21">
        <v>7870.6539499999999</v>
      </c>
      <c r="AJ159" s="19">
        <v>4749.25</v>
      </c>
      <c r="AK159" s="21">
        <v>47676</v>
      </c>
      <c r="AL159" s="21">
        <v>43120</v>
      </c>
      <c r="AM159" s="21">
        <v>72120.929108448297</v>
      </c>
      <c r="AN159" s="21">
        <v>54940.370388753698</v>
      </c>
      <c r="AO159" s="21">
        <v>71630.429923534393</v>
      </c>
      <c r="AP159" s="21">
        <v>112846.674188972</v>
      </c>
    </row>
    <row r="160" spans="1:42" s="40" customFormat="1" ht="18">
      <c r="A160" s="47" t="s">
        <v>632</v>
      </c>
      <c r="B160" s="51">
        <v>43019</v>
      </c>
      <c r="C160" s="52" t="s">
        <v>0</v>
      </c>
      <c r="D160" s="52" t="s">
        <v>18</v>
      </c>
      <c r="E160" s="52" t="s">
        <v>461</v>
      </c>
      <c r="F160" s="52">
        <v>10</v>
      </c>
      <c r="G160" s="52">
        <v>45</v>
      </c>
      <c r="H160" s="52"/>
      <c r="I160" s="52" t="s">
        <v>58</v>
      </c>
      <c r="J160" s="52" t="s">
        <v>185</v>
      </c>
      <c r="K160" s="52"/>
      <c r="L160" s="52" t="s">
        <v>599</v>
      </c>
      <c r="M160" s="52" t="s">
        <v>462</v>
      </c>
      <c r="N160" s="52" t="s">
        <v>463</v>
      </c>
      <c r="O160" s="20" t="s">
        <v>464</v>
      </c>
      <c r="P160" s="20">
        <v>13</v>
      </c>
      <c r="Q160" s="20">
        <v>24.5</v>
      </c>
      <c r="R160" s="20">
        <v>37.5</v>
      </c>
      <c r="S160" s="21" t="s">
        <v>465</v>
      </c>
      <c r="T160" s="21">
        <v>402</v>
      </c>
      <c r="U160" s="19">
        <v>409</v>
      </c>
      <c r="V160" s="19" t="s">
        <v>130</v>
      </c>
      <c r="W160" s="19">
        <v>478</v>
      </c>
      <c r="X160" s="19">
        <v>538</v>
      </c>
      <c r="Y160" s="21">
        <v>1259</v>
      </c>
      <c r="Z160" s="21">
        <v>22.0974490419649</v>
      </c>
      <c r="AA160" s="21">
        <v>17.380559456375799</v>
      </c>
      <c r="AB160" s="21">
        <v>33.342598789789903</v>
      </c>
      <c r="AC160" s="21">
        <v>96.02571534883721</v>
      </c>
      <c r="AD160" s="19">
        <v>58.505906614785992</v>
      </c>
      <c r="AE160" s="21">
        <v>67963</v>
      </c>
      <c r="AF160" s="21">
        <v>4905.6336873161999</v>
      </c>
      <c r="AG160" s="21">
        <v>3858.48419931542</v>
      </c>
      <c r="AH160" s="21">
        <v>8368.9922962372602</v>
      </c>
      <c r="AI160" s="21">
        <v>24774.634559999999</v>
      </c>
      <c r="AJ160" s="19">
        <v>15036.018</v>
      </c>
      <c r="AK160" s="21">
        <v>57876</v>
      </c>
      <c r="AL160" s="21">
        <v>66030</v>
      </c>
      <c r="AM160" s="21">
        <v>67043.770307935803</v>
      </c>
      <c r="AN160" s="21">
        <v>64297.621063761399</v>
      </c>
      <c r="AO160" s="21">
        <v>76257.185014598101</v>
      </c>
      <c r="AP160" s="21">
        <v>87867.998571231903</v>
      </c>
    </row>
    <row r="161" spans="1:58" s="40" customFormat="1" ht="18">
      <c r="A161" s="47" t="s">
        <v>632</v>
      </c>
      <c r="B161" s="51">
        <v>43035</v>
      </c>
      <c r="C161" s="52" t="s">
        <v>0</v>
      </c>
      <c r="D161" s="52" t="s">
        <v>18</v>
      </c>
      <c r="E161" s="52" t="s">
        <v>466</v>
      </c>
      <c r="F161" s="52">
        <v>40</v>
      </c>
      <c r="G161" s="52"/>
      <c r="H161" s="52"/>
      <c r="I161" s="52" t="s">
        <v>21</v>
      </c>
      <c r="J161" s="52" t="s">
        <v>28</v>
      </c>
      <c r="K161" s="52"/>
      <c r="L161" s="52" t="s">
        <v>599</v>
      </c>
      <c r="M161" s="52" t="s">
        <v>467</v>
      </c>
      <c r="N161" s="52" t="s">
        <v>468</v>
      </c>
      <c r="O161" s="20">
        <v>88.7</v>
      </c>
      <c r="P161" s="20">
        <v>21</v>
      </c>
      <c r="Q161" s="20">
        <v>5.2</v>
      </c>
      <c r="R161" s="20">
        <v>26.2</v>
      </c>
      <c r="S161" s="21">
        <v>84</v>
      </c>
      <c r="T161" s="21">
        <v>87</v>
      </c>
      <c r="U161" s="19">
        <v>94</v>
      </c>
      <c r="V161" s="19">
        <v>81</v>
      </c>
      <c r="W161" s="19">
        <v>89</v>
      </c>
      <c r="X161" s="19">
        <v>84</v>
      </c>
      <c r="Y161" s="21">
        <v>1036</v>
      </c>
      <c r="Z161" s="21">
        <v>32.797900819203498</v>
      </c>
      <c r="AA161" s="21">
        <v>54.288242442805597</v>
      </c>
      <c r="AB161" s="21">
        <v>142.650738702692</v>
      </c>
      <c r="AC161" s="21">
        <v>298.67991968992249</v>
      </c>
      <c r="AD161" s="19">
        <v>135.90763035019455</v>
      </c>
      <c r="AE161" s="21">
        <v>45567</v>
      </c>
      <c r="AF161" s="21">
        <v>7805.9003949704302</v>
      </c>
      <c r="AG161" s="21">
        <v>13409.195883373</v>
      </c>
      <c r="AH161" s="21">
        <v>36090.636891781003</v>
      </c>
      <c r="AI161" s="21">
        <v>77059.419280000002</v>
      </c>
      <c r="AJ161" s="19">
        <v>34928.260999999999</v>
      </c>
      <c r="AK161" s="21">
        <v>5620</v>
      </c>
      <c r="AL161" s="21">
        <v>23700</v>
      </c>
      <c r="AM161" s="21">
        <v>27045.665611214899</v>
      </c>
      <c r="AN161" s="21">
        <v>27336.1361066401</v>
      </c>
      <c r="AO161" s="21">
        <v>34051.5124117956</v>
      </c>
      <c r="AP161" s="21">
        <v>38785.332687661103</v>
      </c>
      <c r="AQ161" s="41"/>
      <c r="AR161" s="45"/>
    </row>
    <row r="162" spans="1:58" s="40" customFormat="1" ht="18">
      <c r="A162" s="47" t="s">
        <v>632</v>
      </c>
      <c r="B162" s="51">
        <v>43047</v>
      </c>
      <c r="C162" s="52" t="s">
        <v>0</v>
      </c>
      <c r="D162" s="52" t="s">
        <v>18</v>
      </c>
      <c r="E162" s="52" t="s">
        <v>469</v>
      </c>
      <c r="F162" s="52">
        <v>10</v>
      </c>
      <c r="G162" s="52">
        <v>45</v>
      </c>
      <c r="H162" s="52"/>
      <c r="I162" s="52" t="s">
        <v>58</v>
      </c>
      <c r="J162" s="52" t="s">
        <v>185</v>
      </c>
      <c r="K162" s="52"/>
      <c r="L162" s="52" t="s">
        <v>599</v>
      </c>
      <c r="M162" s="52" t="s">
        <v>470</v>
      </c>
      <c r="N162" s="52" t="s">
        <v>471</v>
      </c>
      <c r="O162" s="20">
        <v>116.5</v>
      </c>
      <c r="P162" s="20">
        <v>35.9</v>
      </c>
      <c r="Q162" s="20">
        <v>33</v>
      </c>
      <c r="R162" s="20">
        <v>68.900000000000006</v>
      </c>
      <c r="S162" s="21" t="s">
        <v>472</v>
      </c>
      <c r="T162" s="21">
        <v>1128</v>
      </c>
      <c r="U162" s="19" t="s">
        <v>130</v>
      </c>
      <c r="V162" s="19" t="s">
        <v>130</v>
      </c>
      <c r="W162" s="19" t="s">
        <v>130</v>
      </c>
      <c r="X162" s="19" t="s">
        <v>130</v>
      </c>
      <c r="Y162" s="21">
        <v>1991</v>
      </c>
      <c r="Z162" s="21">
        <v>131.82577575800099</v>
      </c>
      <c r="AA162" s="21">
        <v>261.14023578829801</v>
      </c>
      <c r="AB162" s="21">
        <v>1420.7745407295799</v>
      </c>
      <c r="AC162" s="21">
        <v>2843.680118992248</v>
      </c>
      <c r="AD162" s="19">
        <v>2653.6964980544749</v>
      </c>
      <c r="AE162" s="21">
        <v>69692</v>
      </c>
      <c r="AF162" s="21">
        <v>32956.443939500197</v>
      </c>
      <c r="AG162" s="21">
        <v>65285.058947074504</v>
      </c>
      <c r="AH162" s="21">
        <v>359455.95880458498</v>
      </c>
      <c r="AI162" s="21">
        <v>733669.47069999995</v>
      </c>
      <c r="AJ162" s="19">
        <v>682000</v>
      </c>
      <c r="AK162" s="21">
        <v>742021</v>
      </c>
      <c r="AL162" s="21">
        <v>901011</v>
      </c>
      <c r="AM162" s="21">
        <v>1382264.0961326701</v>
      </c>
      <c r="AN162" s="21">
        <v>1826408.80284157</v>
      </c>
      <c r="AO162" s="21">
        <v>2601358.5384487701</v>
      </c>
      <c r="AP162" s="21">
        <v>514244.667916462</v>
      </c>
      <c r="AQ162" s="41"/>
      <c r="AR162" s="45"/>
      <c r="AS162" s="45"/>
      <c r="AT162" s="45"/>
      <c r="AU162" s="45"/>
    </row>
    <row r="163" spans="1:58" s="40" customFormat="1" ht="18">
      <c r="A163" s="47" t="s">
        <v>632</v>
      </c>
      <c r="B163" s="51">
        <v>43049</v>
      </c>
      <c r="C163" s="52" t="s">
        <v>0</v>
      </c>
      <c r="D163" s="52" t="s">
        <v>18</v>
      </c>
      <c r="E163" s="52" t="s">
        <v>473</v>
      </c>
      <c r="F163" s="52">
        <v>30</v>
      </c>
      <c r="G163" s="52">
        <v>40</v>
      </c>
      <c r="H163" s="52"/>
      <c r="I163" s="52" t="s">
        <v>16</v>
      </c>
      <c r="J163" s="52" t="s">
        <v>474</v>
      </c>
      <c r="K163" s="52"/>
      <c r="L163" s="52" t="s">
        <v>599</v>
      </c>
      <c r="M163" s="52" t="s">
        <v>475</v>
      </c>
      <c r="N163" s="52" t="s">
        <v>476</v>
      </c>
      <c r="O163" s="20">
        <v>341.8</v>
      </c>
      <c r="P163" s="20">
        <v>44.9</v>
      </c>
      <c r="Q163" s="20">
        <v>49.7</v>
      </c>
      <c r="R163" s="20">
        <v>94.6</v>
      </c>
      <c r="S163" s="21">
        <v>62</v>
      </c>
      <c r="T163" s="21">
        <v>89</v>
      </c>
      <c r="U163" s="19">
        <v>140</v>
      </c>
      <c r="V163" s="19">
        <v>148</v>
      </c>
      <c r="W163" s="19">
        <v>145</v>
      </c>
      <c r="X163" s="19">
        <v>87</v>
      </c>
      <c r="Y163" s="21">
        <v>4501</v>
      </c>
      <c r="Z163" s="21">
        <v>406.37379416507702</v>
      </c>
      <c r="AA163" s="21">
        <v>175.276623904464</v>
      </c>
      <c r="AB163" s="21">
        <v>276.26530257774903</v>
      </c>
      <c r="AC163" s="21">
        <v>280.839522248062</v>
      </c>
      <c r="AD163" s="19">
        <v>64.386319066147863</v>
      </c>
      <c r="AE163" s="21">
        <v>153051</v>
      </c>
      <c r="AF163" s="21">
        <v>101593.448541269</v>
      </c>
      <c r="AG163" s="21">
        <v>43819.155976116002</v>
      </c>
      <c r="AH163" s="21">
        <v>69895.121552170502</v>
      </c>
      <c r="AI163" s="21">
        <v>72456.596739999994</v>
      </c>
      <c r="AJ163" s="19">
        <v>16547.284</v>
      </c>
      <c r="AK163" s="21">
        <v>71827</v>
      </c>
      <c r="AL163" s="21">
        <v>102690</v>
      </c>
      <c r="AM163" s="21">
        <v>140205.506820232</v>
      </c>
      <c r="AN163" s="21">
        <v>120630.200956017</v>
      </c>
      <c r="AO163" s="21">
        <v>-4083.32807943225</v>
      </c>
      <c r="AP163" s="21">
        <v>94737.799479067296</v>
      </c>
      <c r="AR163" s="41"/>
      <c r="AS163" s="41"/>
      <c r="AT163" s="41"/>
      <c r="AU163" s="45"/>
      <c r="AV163" s="45"/>
      <c r="AW163" s="45"/>
      <c r="AX163" s="45"/>
    </row>
    <row r="164" spans="1:58" s="40" customFormat="1" ht="18">
      <c r="A164" s="47" t="s">
        <v>632</v>
      </c>
      <c r="B164" s="51">
        <v>43077</v>
      </c>
      <c r="C164" s="52" t="s">
        <v>0</v>
      </c>
      <c r="D164" s="52" t="s">
        <v>18</v>
      </c>
      <c r="E164" s="52" t="s">
        <v>477</v>
      </c>
      <c r="F164" s="52">
        <v>30</v>
      </c>
      <c r="G164" s="52"/>
      <c r="H164" s="52"/>
      <c r="I164" s="52" t="s">
        <v>16</v>
      </c>
      <c r="J164" s="52"/>
      <c r="K164" s="52"/>
      <c r="L164" s="52" t="s">
        <v>599</v>
      </c>
      <c r="M164" s="52" t="s">
        <v>478</v>
      </c>
      <c r="N164" s="52" t="s">
        <v>479</v>
      </c>
      <c r="O164" s="20" t="s">
        <v>480</v>
      </c>
      <c r="P164" s="20">
        <v>10.7</v>
      </c>
      <c r="Q164" s="20">
        <v>0</v>
      </c>
      <c r="R164" s="20">
        <v>10.7</v>
      </c>
      <c r="S164" s="21">
        <v>45</v>
      </c>
      <c r="T164" s="21">
        <v>48</v>
      </c>
      <c r="U164" s="19">
        <v>50</v>
      </c>
      <c r="V164" s="19">
        <v>47</v>
      </c>
      <c r="W164" s="19">
        <v>52</v>
      </c>
      <c r="X164" s="19">
        <v>74</v>
      </c>
      <c r="Y164" s="21" t="s">
        <v>130</v>
      </c>
      <c r="Z164" s="21">
        <v>3.9437655574785002</v>
      </c>
      <c r="AA164" s="21">
        <v>6.2960638791621202</v>
      </c>
      <c r="AB164" s="21">
        <v>2.40778780668757</v>
      </c>
      <c r="AC164" s="21">
        <v>5.5299460077519376</v>
      </c>
      <c r="AD164" s="19">
        <v>13.459887159533075</v>
      </c>
      <c r="AE164" s="21" t="s">
        <v>130</v>
      </c>
      <c r="AF164" s="21">
        <v>260.28852679358101</v>
      </c>
      <c r="AG164" s="21">
        <v>572.94181300375305</v>
      </c>
      <c r="AH164" s="21">
        <v>310.60462706269601</v>
      </c>
      <c r="AI164" s="21">
        <v>1426.7260699999999</v>
      </c>
      <c r="AJ164" s="19">
        <v>3459.1910000000003</v>
      </c>
      <c r="AK164" s="21">
        <v>20121</v>
      </c>
      <c r="AL164" s="21">
        <v>21715</v>
      </c>
      <c r="AM164" s="21">
        <v>31999.0927728266</v>
      </c>
      <c r="AN164" s="21">
        <v>29224.844421029102</v>
      </c>
      <c r="AO164" s="21">
        <v>31125.586457624999</v>
      </c>
      <c r="AP164" s="21">
        <v>46336.664210602597</v>
      </c>
      <c r="AR164" s="41"/>
      <c r="AS164" s="41"/>
      <c r="AT164" s="41"/>
      <c r="AU164" s="45"/>
      <c r="AV164" s="45"/>
      <c r="AW164" s="45"/>
      <c r="AX164" s="45"/>
    </row>
    <row r="165" spans="1:58" s="41" customFormat="1" ht="18">
      <c r="A165" s="48" t="s">
        <v>481</v>
      </c>
      <c r="B165" s="53">
        <v>42832</v>
      </c>
      <c r="C165" s="54" t="s">
        <v>0</v>
      </c>
      <c r="D165" s="54" t="s">
        <v>18</v>
      </c>
      <c r="E165" s="54" t="s">
        <v>482</v>
      </c>
      <c r="F165" s="54">
        <v>45</v>
      </c>
      <c r="G165" s="54"/>
      <c r="H165" s="54"/>
      <c r="I165" s="54" t="s">
        <v>612</v>
      </c>
      <c r="J165" s="54"/>
      <c r="K165" s="54"/>
      <c r="L165" s="54" t="s">
        <v>599</v>
      </c>
      <c r="M165" s="54" t="s">
        <v>483</v>
      </c>
      <c r="N165" s="54" t="s">
        <v>484</v>
      </c>
      <c r="O165" s="20">
        <v>1911.9</v>
      </c>
      <c r="P165" s="20" t="s">
        <v>605</v>
      </c>
      <c r="Q165" s="20">
        <v>1773.2</v>
      </c>
      <c r="R165" s="20">
        <v>1773.2</v>
      </c>
      <c r="S165" s="21">
        <v>4657</v>
      </c>
      <c r="T165" s="21">
        <v>6580</v>
      </c>
      <c r="U165" s="21">
        <v>7071</v>
      </c>
      <c r="V165" s="21">
        <v>5538</v>
      </c>
      <c r="W165" s="21">
        <v>7239</v>
      </c>
      <c r="X165" s="21">
        <v>5728</v>
      </c>
      <c r="Y165" s="21">
        <v>13215</v>
      </c>
      <c r="Z165" s="21">
        <v>5696</v>
      </c>
      <c r="AA165" s="21">
        <v>6944</v>
      </c>
      <c r="AB165" s="21">
        <v>11525</v>
      </c>
      <c r="AC165" s="21">
        <v>7470.0775189194092</v>
      </c>
      <c r="AD165" s="21">
        <v>7400.8073688980703</v>
      </c>
      <c r="AE165" s="21">
        <v>2418277</v>
      </c>
      <c r="AF165" s="21">
        <v>1418188</v>
      </c>
      <c r="AG165" s="21">
        <v>1728959</v>
      </c>
      <c r="AH165" s="21">
        <v>2904191</v>
      </c>
      <c r="AI165" s="21">
        <v>1897399.68980553</v>
      </c>
      <c r="AJ165" s="21">
        <v>1879805.0717001099</v>
      </c>
      <c r="AK165" s="21">
        <v>2771000</v>
      </c>
      <c r="AL165" s="21">
        <v>2900453</v>
      </c>
      <c r="AM165" s="21">
        <v>3015665.54</v>
      </c>
      <c r="AN165" s="21">
        <v>3251271.5668826788</v>
      </c>
      <c r="AO165" s="21">
        <v>3705661.2250449997</v>
      </c>
      <c r="AP165" s="21">
        <v>3999354.6259875302</v>
      </c>
      <c r="AT165" s="40"/>
      <c r="AU165" s="40"/>
      <c r="AV165" s="45"/>
      <c r="AW165" s="45"/>
      <c r="AX165" s="45"/>
      <c r="BF165" s="45"/>
    </row>
    <row r="166" spans="1:58" s="41" customFormat="1" ht="18">
      <c r="A166" s="48" t="s">
        <v>481</v>
      </c>
      <c r="B166" s="53">
        <v>42922</v>
      </c>
      <c r="C166" s="54" t="s">
        <v>0</v>
      </c>
      <c r="D166" s="54" t="s">
        <v>18</v>
      </c>
      <c r="E166" s="54" t="s">
        <v>485</v>
      </c>
      <c r="F166" s="54">
        <v>45</v>
      </c>
      <c r="G166" s="54"/>
      <c r="H166" s="54"/>
      <c r="I166" s="54" t="s">
        <v>612</v>
      </c>
      <c r="J166" s="54"/>
      <c r="K166" s="54"/>
      <c r="L166" s="54" t="s">
        <v>599</v>
      </c>
      <c r="M166" s="54" t="s">
        <v>486</v>
      </c>
      <c r="N166" s="54" t="s">
        <v>487</v>
      </c>
      <c r="O166" s="22">
        <v>864.7</v>
      </c>
      <c r="P166" s="22">
        <v>210.8</v>
      </c>
      <c r="Q166" s="22">
        <v>17.2</v>
      </c>
      <c r="R166" s="22">
        <v>228.1</v>
      </c>
      <c r="S166" s="15">
        <v>800</v>
      </c>
      <c r="T166" s="15">
        <v>801</v>
      </c>
      <c r="U166" s="23" t="s">
        <v>606</v>
      </c>
      <c r="V166" s="23">
        <v>1960</v>
      </c>
      <c r="W166" s="23">
        <v>2131</v>
      </c>
      <c r="X166" s="23">
        <v>2283</v>
      </c>
      <c r="Y166" s="23">
        <v>3135</v>
      </c>
      <c r="Z166" s="23">
        <v>1550</v>
      </c>
      <c r="AA166" s="23">
        <v>1810</v>
      </c>
      <c r="AB166" s="23">
        <v>21574</v>
      </c>
      <c r="AC166" s="23">
        <v>26253.565644682836</v>
      </c>
      <c r="AD166" s="23">
        <v>12099.277994275</v>
      </c>
      <c r="AE166" s="23">
        <v>388765</v>
      </c>
      <c r="AF166" s="23">
        <v>385860</v>
      </c>
      <c r="AG166" s="23">
        <v>450587</v>
      </c>
      <c r="AH166" s="23">
        <v>5436709</v>
      </c>
      <c r="AI166" s="23">
        <v>6668405.6737494403</v>
      </c>
      <c r="AJ166" s="23">
        <v>3073216.6105458499</v>
      </c>
      <c r="AK166" s="15">
        <v>847600</v>
      </c>
      <c r="AL166" s="15">
        <v>1106301</v>
      </c>
      <c r="AM166" s="15">
        <v>1233317.25</v>
      </c>
      <c r="AN166" s="23">
        <v>1295549.3460263484</v>
      </c>
      <c r="AO166" s="23">
        <v>1668414.806565</v>
      </c>
      <c r="AP166" s="23">
        <v>1602215.3772704601</v>
      </c>
      <c r="AR166" s="40"/>
      <c r="AS166" s="40"/>
      <c r="AV166" s="40"/>
      <c r="AW166" s="40"/>
      <c r="AX166" s="40"/>
      <c r="BF166" s="45"/>
    </row>
    <row r="167" spans="1:58" s="41" customFormat="1" ht="18">
      <c r="A167" s="48" t="s">
        <v>481</v>
      </c>
      <c r="B167" s="53">
        <v>42937</v>
      </c>
      <c r="C167" s="54" t="s">
        <v>0</v>
      </c>
      <c r="D167" s="54" t="s">
        <v>18</v>
      </c>
      <c r="E167" s="54" t="s">
        <v>488</v>
      </c>
      <c r="F167" s="54">
        <v>50</v>
      </c>
      <c r="G167" s="54"/>
      <c r="H167" s="54"/>
      <c r="I167" s="54" t="s">
        <v>613</v>
      </c>
      <c r="J167" s="54"/>
      <c r="K167" s="54"/>
      <c r="L167" s="54" t="s">
        <v>599</v>
      </c>
      <c r="M167" s="54" t="s">
        <v>489</v>
      </c>
      <c r="N167" s="54" t="s">
        <v>490</v>
      </c>
      <c r="O167" s="22">
        <v>2095.8000000000002</v>
      </c>
      <c r="P167" s="22" t="s">
        <v>605</v>
      </c>
      <c r="Q167" s="22">
        <v>2076.3000000000002</v>
      </c>
      <c r="R167" s="22">
        <v>2076.3000000000002</v>
      </c>
      <c r="S167" s="15">
        <v>5919</v>
      </c>
      <c r="T167" s="15">
        <v>5900</v>
      </c>
      <c r="U167" s="23">
        <v>5768</v>
      </c>
      <c r="V167" s="23">
        <v>5071</v>
      </c>
      <c r="W167" s="23">
        <v>5071</v>
      </c>
      <c r="X167" s="23">
        <v>7800</v>
      </c>
      <c r="Y167" s="23">
        <v>36134</v>
      </c>
      <c r="Z167" s="23">
        <v>6330</v>
      </c>
      <c r="AA167" s="23">
        <v>8192</v>
      </c>
      <c r="AB167" s="23">
        <v>9961</v>
      </c>
      <c r="AC167" s="23">
        <v>6118.9156072518899</v>
      </c>
      <c r="AD167" s="23">
        <v>3562.8656116296929</v>
      </c>
      <c r="AE167" s="23">
        <v>4083110</v>
      </c>
      <c r="AF167" s="23">
        <v>1576145</v>
      </c>
      <c r="AG167" s="23">
        <v>2039884</v>
      </c>
      <c r="AH167" s="23">
        <v>2510267</v>
      </c>
      <c r="AI167" s="23">
        <v>1554204.56424198</v>
      </c>
      <c r="AJ167" s="23">
        <v>904967.86535394203</v>
      </c>
      <c r="AK167" s="15">
        <v>1343000</v>
      </c>
      <c r="AL167" s="15">
        <v>1550013.17</v>
      </c>
      <c r="AM167" s="15">
        <v>1543843.7</v>
      </c>
      <c r="AN167" s="23">
        <v>1268317.6559374908</v>
      </c>
      <c r="AO167" s="23">
        <v>1299609.6995495658</v>
      </c>
      <c r="AP167" s="23">
        <v>1616776.6983412199</v>
      </c>
      <c r="BF167" s="45"/>
    </row>
    <row r="168" spans="1:58" s="75" customFormat="1" ht="18">
      <c r="A168" s="69" t="s">
        <v>481</v>
      </c>
      <c r="B168" s="70">
        <v>43055</v>
      </c>
      <c r="C168" s="71" t="s">
        <v>0</v>
      </c>
      <c r="D168" s="71" t="s">
        <v>18</v>
      </c>
      <c r="E168" s="71" t="s">
        <v>662</v>
      </c>
      <c r="F168" s="71">
        <v>50</v>
      </c>
      <c r="G168" s="71">
        <v>20</v>
      </c>
      <c r="H168" s="71"/>
      <c r="I168" s="71" t="s">
        <v>28</v>
      </c>
      <c r="J168" s="71" t="s">
        <v>28</v>
      </c>
      <c r="K168" s="71"/>
      <c r="L168" s="71" t="s">
        <v>599</v>
      </c>
      <c r="M168" s="71" t="s">
        <v>491</v>
      </c>
      <c r="N168" s="71" t="s">
        <v>492</v>
      </c>
      <c r="O168" s="73">
        <v>110.6</v>
      </c>
      <c r="P168" s="73">
        <v>19.8</v>
      </c>
      <c r="Q168" s="73">
        <v>13.8</v>
      </c>
      <c r="R168" s="73">
        <v>33.6</v>
      </c>
      <c r="S168" s="93">
        <v>382</v>
      </c>
      <c r="T168" s="93">
        <v>457</v>
      </c>
      <c r="U168" s="74">
        <v>911</v>
      </c>
      <c r="V168" s="74">
        <v>1417</v>
      </c>
      <c r="W168" s="74">
        <v>1471</v>
      </c>
      <c r="X168" s="74" t="s">
        <v>130</v>
      </c>
      <c r="Y168" s="74">
        <v>375</v>
      </c>
      <c r="Z168" s="74">
        <v>87</v>
      </c>
      <c r="AA168" s="74">
        <v>49</v>
      </c>
      <c r="AB168" s="74">
        <v>154</v>
      </c>
      <c r="AC168" s="74">
        <v>165.82314795000914</v>
      </c>
      <c r="AD168" s="74" t="s">
        <v>130</v>
      </c>
      <c r="AE168" s="74">
        <v>11247</v>
      </c>
      <c r="AF168" s="74">
        <v>20921</v>
      </c>
      <c r="AG168" s="74">
        <v>11661</v>
      </c>
      <c r="AH168" s="74">
        <v>37689</v>
      </c>
      <c r="AI168" s="74">
        <v>41621.610135452298</v>
      </c>
      <c r="AJ168" s="74" t="s">
        <v>130</v>
      </c>
      <c r="AK168" s="86">
        <v>100640</v>
      </c>
      <c r="AL168" s="86">
        <v>135670</v>
      </c>
      <c r="AM168" s="86">
        <v>230370</v>
      </c>
      <c r="AN168" s="86">
        <v>290621</v>
      </c>
      <c r="AO168" s="86">
        <v>370345.47660005995</v>
      </c>
      <c r="AP168" s="74" t="s">
        <v>130</v>
      </c>
      <c r="BF168" s="94"/>
    </row>
    <row r="169" spans="1:58" s="40" customFormat="1" ht="18">
      <c r="A169" s="47" t="s">
        <v>600</v>
      </c>
      <c r="B169" s="51">
        <v>43033</v>
      </c>
      <c r="C169" s="52" t="s">
        <v>0</v>
      </c>
      <c r="D169" s="52" t="s">
        <v>18</v>
      </c>
      <c r="E169" s="52" t="s">
        <v>80</v>
      </c>
      <c r="F169" s="52"/>
      <c r="G169" s="52"/>
      <c r="H169" s="52" t="s">
        <v>81</v>
      </c>
      <c r="I169" s="52"/>
      <c r="J169" s="52"/>
      <c r="K169" s="52" t="s">
        <v>16</v>
      </c>
      <c r="L169" s="50" t="s">
        <v>599</v>
      </c>
      <c r="M169" s="52" t="s">
        <v>82</v>
      </c>
      <c r="N169" s="52" t="s">
        <v>83</v>
      </c>
      <c r="O169" s="14">
        <v>4650</v>
      </c>
      <c r="P169" s="14">
        <v>0</v>
      </c>
      <c r="Q169" s="14">
        <v>4740</v>
      </c>
      <c r="R169" s="14">
        <v>4740</v>
      </c>
      <c r="S169" s="15">
        <v>3528</v>
      </c>
      <c r="T169" s="15">
        <v>4108</v>
      </c>
      <c r="U169" s="23">
        <v>4367</v>
      </c>
      <c r="V169" s="23">
        <v>4201</v>
      </c>
      <c r="W169" s="23">
        <v>3764</v>
      </c>
      <c r="X169" s="15" t="s">
        <v>130</v>
      </c>
      <c r="Y169" s="15" t="s">
        <v>130</v>
      </c>
      <c r="Z169" s="15" t="s">
        <v>130</v>
      </c>
      <c r="AA169" s="15" t="s">
        <v>130</v>
      </c>
      <c r="AB169" s="15" t="s">
        <v>130</v>
      </c>
      <c r="AC169" s="15" t="s">
        <v>130</v>
      </c>
      <c r="AD169" s="15" t="s">
        <v>130</v>
      </c>
      <c r="AE169" s="15" t="s">
        <v>130</v>
      </c>
      <c r="AF169" s="15" t="s">
        <v>130</v>
      </c>
      <c r="AG169" s="15" t="s">
        <v>130</v>
      </c>
      <c r="AH169" s="15" t="s">
        <v>130</v>
      </c>
      <c r="AI169" s="15" t="s">
        <v>130</v>
      </c>
      <c r="AJ169" s="15" t="s">
        <v>130</v>
      </c>
      <c r="AK169" s="15">
        <v>1008200</v>
      </c>
      <c r="AL169" s="15">
        <v>1123300</v>
      </c>
      <c r="AM169" s="15">
        <v>1240500</v>
      </c>
      <c r="AN169" s="15">
        <v>1173700</v>
      </c>
      <c r="AO169" s="15">
        <v>1228500</v>
      </c>
      <c r="AP169" s="15" t="s">
        <v>130</v>
      </c>
      <c r="AR169" s="41"/>
      <c r="AS169" s="41"/>
      <c r="AT169" s="41"/>
      <c r="AU169" s="41"/>
      <c r="AV169" s="41"/>
      <c r="AW169" s="41"/>
      <c r="AX169" s="41"/>
    </row>
    <row r="170" spans="1:58" s="75" customFormat="1" ht="18">
      <c r="A170" s="69" t="s">
        <v>596</v>
      </c>
      <c r="B170" s="70">
        <v>42838</v>
      </c>
      <c r="C170" s="71" t="s">
        <v>123</v>
      </c>
      <c r="D170" s="72" t="s">
        <v>18</v>
      </c>
      <c r="E170" s="71" t="s">
        <v>584</v>
      </c>
      <c r="F170" s="71"/>
      <c r="G170" s="71"/>
      <c r="H170" s="71">
        <v>100</v>
      </c>
      <c r="I170" s="71"/>
      <c r="J170" s="71"/>
      <c r="K170" s="71" t="s">
        <v>16</v>
      </c>
      <c r="L170" s="71" t="s">
        <v>599</v>
      </c>
      <c r="M170" s="71" t="s">
        <v>625</v>
      </c>
      <c r="N170" s="71" t="s">
        <v>493</v>
      </c>
      <c r="O170" s="73">
        <v>209.64899882214371</v>
      </c>
      <c r="P170" s="73">
        <v>29.810888574793875</v>
      </c>
      <c r="Q170" s="73">
        <v>89.918951472320373</v>
      </c>
      <c r="R170" s="73">
        <v>119.72984004711425</v>
      </c>
      <c r="S170" s="74">
        <v>18</v>
      </c>
      <c r="T170" s="74" t="s">
        <v>130</v>
      </c>
      <c r="U170" s="74" t="s">
        <v>130</v>
      </c>
      <c r="V170" s="74" t="s">
        <v>639</v>
      </c>
      <c r="W170" s="74" t="s">
        <v>639</v>
      </c>
      <c r="X170" s="74" t="s">
        <v>639</v>
      </c>
      <c r="Y170" s="74">
        <v>187.97</v>
      </c>
      <c r="Z170" s="74">
        <v>12.04</v>
      </c>
      <c r="AA170" s="74">
        <v>37.03</v>
      </c>
      <c r="AB170" s="74" t="s">
        <v>639</v>
      </c>
      <c r="AC170" s="74" t="s">
        <v>639</v>
      </c>
      <c r="AD170" s="74" t="s">
        <v>639</v>
      </c>
      <c r="AE170" s="74">
        <v>33459.449999999997</v>
      </c>
      <c r="AF170" s="74">
        <v>2973.4</v>
      </c>
      <c r="AG170" s="74">
        <v>6924.96</v>
      </c>
      <c r="AH170" s="74" t="s">
        <v>639</v>
      </c>
      <c r="AI170" s="74" t="s">
        <v>639</v>
      </c>
      <c r="AJ170" s="74" t="s">
        <v>639</v>
      </c>
      <c r="AK170" s="74">
        <v>45665.440000000002</v>
      </c>
      <c r="AL170" s="74">
        <v>102293.09</v>
      </c>
      <c r="AM170" s="74">
        <v>128678.707617169</v>
      </c>
      <c r="AN170" s="74" t="s">
        <v>639</v>
      </c>
      <c r="AO170" s="74" t="s">
        <v>639</v>
      </c>
      <c r="AP170" s="74" t="s">
        <v>639</v>
      </c>
    </row>
    <row r="171" spans="1:58" s="41" customFormat="1" ht="18">
      <c r="A171" s="48" t="s">
        <v>596</v>
      </c>
      <c r="B171" s="53">
        <v>42844</v>
      </c>
      <c r="C171" s="54" t="s">
        <v>0</v>
      </c>
      <c r="D171" s="56" t="s">
        <v>18</v>
      </c>
      <c r="E171" s="54" t="s">
        <v>494</v>
      </c>
      <c r="F171" s="54"/>
      <c r="G171" s="54"/>
      <c r="H171" s="54">
        <v>600</v>
      </c>
      <c r="I171" s="54"/>
      <c r="J171" s="54"/>
      <c r="K171" s="54" t="s">
        <v>495</v>
      </c>
      <c r="L171" s="54" t="s">
        <v>599</v>
      </c>
      <c r="M171" s="54" t="s">
        <v>626</v>
      </c>
      <c r="N171" s="54" t="s">
        <v>496</v>
      </c>
      <c r="O171" s="22">
        <v>867.01726252240348</v>
      </c>
      <c r="P171" s="22">
        <v>0</v>
      </c>
      <c r="Q171" s="22">
        <v>390.28818036034335</v>
      </c>
      <c r="R171" s="22">
        <v>390.28818036034335</v>
      </c>
      <c r="S171" s="23">
        <v>13129</v>
      </c>
      <c r="T171" s="23">
        <v>16530</v>
      </c>
      <c r="U171" s="23">
        <v>20630</v>
      </c>
      <c r="V171" s="23">
        <v>25840</v>
      </c>
      <c r="W171" s="23">
        <v>32426</v>
      </c>
      <c r="X171" s="23">
        <v>37386</v>
      </c>
      <c r="Y171" s="23">
        <v>4573.13</v>
      </c>
      <c r="Z171" s="23">
        <v>4307.4799999999996</v>
      </c>
      <c r="AA171" s="23">
        <v>5369.63</v>
      </c>
      <c r="AB171" s="23">
        <v>7846.55</v>
      </c>
      <c r="AC171" s="23">
        <v>9989.44</v>
      </c>
      <c r="AD171" s="23">
        <v>15190.64</v>
      </c>
      <c r="AE171" s="23">
        <v>804870.2</v>
      </c>
      <c r="AF171" s="23">
        <v>1063947.93</v>
      </c>
      <c r="AG171" s="23">
        <v>1331667.02</v>
      </c>
      <c r="AH171" s="23">
        <v>2251959.04</v>
      </c>
      <c r="AI171" s="23">
        <v>2507348.48</v>
      </c>
      <c r="AJ171" s="23">
        <v>3812850.11</v>
      </c>
      <c r="AK171" s="23">
        <v>1082723.8700000001</v>
      </c>
      <c r="AL171" s="23">
        <v>1358777.03</v>
      </c>
      <c r="AM171" s="23">
        <v>1795469.85066215</v>
      </c>
      <c r="AN171" s="23">
        <v>2194204.5159100001</v>
      </c>
      <c r="AO171" s="23">
        <v>2910162.69</v>
      </c>
      <c r="AP171" s="23">
        <v>4222184.2699999996</v>
      </c>
    </row>
    <row r="172" spans="1:58" s="41" customFormat="1" ht="18">
      <c r="A172" s="48" t="s">
        <v>596</v>
      </c>
      <c r="B172" s="53">
        <v>42916</v>
      </c>
      <c r="C172" s="54" t="s">
        <v>0</v>
      </c>
      <c r="D172" s="56" t="s">
        <v>18</v>
      </c>
      <c r="E172" s="54" t="s">
        <v>497</v>
      </c>
      <c r="F172" s="54"/>
      <c r="G172" s="54"/>
      <c r="H172" s="54">
        <v>500</v>
      </c>
      <c r="I172" s="54"/>
      <c r="J172" s="54"/>
      <c r="K172" s="54" t="s">
        <v>498</v>
      </c>
      <c r="L172" s="54" t="s">
        <v>599</v>
      </c>
      <c r="M172" s="54" t="s">
        <v>497</v>
      </c>
      <c r="N172" s="54" t="s">
        <v>499</v>
      </c>
      <c r="O172" s="22">
        <v>27</v>
      </c>
      <c r="P172" s="22">
        <v>8.5886667455341321</v>
      </c>
      <c r="Q172" s="22">
        <v>2.6546788122560043</v>
      </c>
      <c r="R172" s="22">
        <v>11.243345557790134</v>
      </c>
      <c r="S172" s="23">
        <v>38</v>
      </c>
      <c r="T172" s="23">
        <v>58</v>
      </c>
      <c r="U172" s="23">
        <v>83</v>
      </c>
      <c r="V172" s="23">
        <v>91</v>
      </c>
      <c r="W172" s="23">
        <v>81</v>
      </c>
      <c r="X172" s="23">
        <v>65</v>
      </c>
      <c r="Y172" s="23">
        <v>46.48</v>
      </c>
      <c r="Z172" s="23">
        <v>12.5</v>
      </c>
      <c r="AA172" s="23">
        <v>6.9</v>
      </c>
      <c r="AB172" s="23">
        <v>19.97</v>
      </c>
      <c r="AC172" s="23">
        <v>9.65</v>
      </c>
      <c r="AD172" s="23">
        <v>2.98</v>
      </c>
      <c r="AE172" s="23">
        <v>5903.5</v>
      </c>
      <c r="AF172" s="23">
        <v>3086.43</v>
      </c>
      <c r="AG172" s="23">
        <v>1711.29</v>
      </c>
      <c r="AH172" s="23">
        <v>5052.88</v>
      </c>
      <c r="AI172" s="23">
        <v>2420.9299999999998</v>
      </c>
      <c r="AJ172" s="23">
        <v>748.4</v>
      </c>
      <c r="AK172" s="23">
        <v>26744.35</v>
      </c>
      <c r="AL172" s="23">
        <v>28933.88</v>
      </c>
      <c r="AM172" s="23">
        <v>31353.9025077486</v>
      </c>
      <c r="AN172" s="23">
        <v>28926</v>
      </c>
      <c r="AO172" s="90">
        <v>33007.300000000003</v>
      </c>
      <c r="AP172" s="23">
        <v>30146.91</v>
      </c>
    </row>
    <row r="173" spans="1:58" s="41" customFormat="1" ht="18">
      <c r="A173" s="48" t="s">
        <v>596</v>
      </c>
      <c r="B173" s="53">
        <v>42933</v>
      </c>
      <c r="C173" s="54" t="s">
        <v>0</v>
      </c>
      <c r="D173" s="56" t="s">
        <v>18</v>
      </c>
      <c r="E173" s="54" t="s">
        <v>500</v>
      </c>
      <c r="F173" s="54"/>
      <c r="G173" s="54"/>
      <c r="H173" s="54">
        <v>100</v>
      </c>
      <c r="I173" s="54"/>
      <c r="J173" s="54"/>
      <c r="K173" s="54" t="s">
        <v>16</v>
      </c>
      <c r="L173" s="54" t="s">
        <v>599</v>
      </c>
      <c r="M173" s="54" t="s">
        <v>627</v>
      </c>
      <c r="N173" s="54" t="s">
        <v>501</v>
      </c>
      <c r="O173" s="22">
        <v>352.8</v>
      </c>
      <c r="P173" s="22">
        <v>87.904777743460585</v>
      </c>
      <c r="Q173" s="22">
        <v>87.904777743460585</v>
      </c>
      <c r="R173" s="22">
        <v>175.80955548692117</v>
      </c>
      <c r="S173" s="23">
        <v>1378</v>
      </c>
      <c r="T173" s="23" t="s">
        <v>130</v>
      </c>
      <c r="U173" s="23" t="s">
        <v>130</v>
      </c>
      <c r="V173" s="23" t="s">
        <v>130</v>
      </c>
      <c r="W173" s="23" t="s">
        <v>130</v>
      </c>
      <c r="X173" s="23" t="s">
        <v>130</v>
      </c>
      <c r="Y173" s="23">
        <v>1054.81</v>
      </c>
      <c r="Z173" s="23">
        <v>445.55</v>
      </c>
      <c r="AA173" s="23">
        <v>0</v>
      </c>
      <c r="AB173" s="23" t="s">
        <v>53</v>
      </c>
      <c r="AC173" s="23">
        <v>0</v>
      </c>
      <c r="AD173" s="23">
        <v>0</v>
      </c>
      <c r="AE173" s="23">
        <v>122358.37</v>
      </c>
      <c r="AF173" s="23">
        <v>110050.79</v>
      </c>
      <c r="AG173" s="23">
        <v>0</v>
      </c>
      <c r="AH173" s="23" t="s">
        <v>53</v>
      </c>
      <c r="AI173" s="23">
        <v>0</v>
      </c>
      <c r="AJ173" s="23">
        <v>0</v>
      </c>
      <c r="AK173" s="23">
        <v>-205491</v>
      </c>
      <c r="AL173" s="23">
        <v>-22359</v>
      </c>
      <c r="AM173" s="23" t="s">
        <v>608</v>
      </c>
      <c r="AN173" s="23" t="s">
        <v>607</v>
      </c>
      <c r="AO173" s="90">
        <v>8152.89</v>
      </c>
      <c r="AP173" s="23">
        <v>35048.720000000001</v>
      </c>
    </row>
    <row r="174" spans="1:58" s="41" customFormat="1" ht="18">
      <c r="A174" s="69" t="s">
        <v>596</v>
      </c>
      <c r="B174" s="70">
        <v>42943</v>
      </c>
      <c r="C174" s="71" t="s">
        <v>123</v>
      </c>
      <c r="D174" s="72" t="s">
        <v>18</v>
      </c>
      <c r="E174" s="71" t="s">
        <v>654</v>
      </c>
      <c r="F174" s="71"/>
      <c r="G174" s="71"/>
      <c r="H174" s="71">
        <v>800</v>
      </c>
      <c r="I174" s="71"/>
      <c r="J174" s="71"/>
      <c r="K174" s="71" t="s">
        <v>58</v>
      </c>
      <c r="L174" s="71" t="s">
        <v>599</v>
      </c>
      <c r="M174" s="71" t="s">
        <v>502</v>
      </c>
      <c r="N174" s="71" t="s">
        <v>503</v>
      </c>
      <c r="O174" s="73">
        <v>2111.7584994138338</v>
      </c>
      <c r="P174" s="73">
        <v>0</v>
      </c>
      <c r="Q174" s="73">
        <v>1025.9695193434936</v>
      </c>
      <c r="R174" s="73">
        <v>1025.9695193434936</v>
      </c>
      <c r="S174" s="74">
        <v>2623</v>
      </c>
      <c r="T174" s="74">
        <v>2662</v>
      </c>
      <c r="U174" s="74">
        <v>2800</v>
      </c>
      <c r="V174" s="74" t="s">
        <v>130</v>
      </c>
      <c r="W174" s="74" t="s">
        <v>639</v>
      </c>
      <c r="X174" s="74" t="s">
        <v>639</v>
      </c>
      <c r="Y174" s="74">
        <v>8317.33</v>
      </c>
      <c r="Z174" s="74">
        <v>3269.45</v>
      </c>
      <c r="AA174" s="74">
        <v>3829.46</v>
      </c>
      <c r="AB174" s="74">
        <v>11216.97</v>
      </c>
      <c r="AC174" s="74" t="s">
        <v>639</v>
      </c>
      <c r="AD174" s="63" t="s">
        <v>639</v>
      </c>
      <c r="AE174" s="74">
        <v>898271.3</v>
      </c>
      <c r="AF174" s="74">
        <v>807554.55</v>
      </c>
      <c r="AG174" s="74">
        <v>949706.74</v>
      </c>
      <c r="AH174" s="74">
        <v>3062233.68</v>
      </c>
      <c r="AI174" s="74" t="s">
        <v>639</v>
      </c>
      <c r="AJ174" s="63" t="s">
        <v>639</v>
      </c>
      <c r="AK174" s="74">
        <v>1599141.43</v>
      </c>
      <c r="AL174" s="74">
        <v>1591647</v>
      </c>
      <c r="AM174" s="74">
        <v>1653224.6172630701</v>
      </c>
      <c r="AN174" s="74" t="s">
        <v>130</v>
      </c>
      <c r="AO174" s="74" t="s">
        <v>639</v>
      </c>
      <c r="AP174" s="74" t="s">
        <v>639</v>
      </c>
    </row>
    <row r="175" spans="1:58" s="41" customFormat="1" ht="18">
      <c r="A175" s="48" t="s">
        <v>596</v>
      </c>
      <c r="B175" s="53">
        <v>42992</v>
      </c>
      <c r="C175" s="54" t="s">
        <v>0</v>
      </c>
      <c r="D175" s="56" t="s">
        <v>14</v>
      </c>
      <c r="E175" s="54" t="s">
        <v>504</v>
      </c>
      <c r="F175" s="54"/>
      <c r="G175" s="54"/>
      <c r="H175" s="54">
        <v>800</v>
      </c>
      <c r="I175" s="54"/>
      <c r="J175" s="54"/>
      <c r="K175" s="54" t="s">
        <v>58</v>
      </c>
      <c r="L175" s="54" t="s">
        <v>599</v>
      </c>
      <c r="M175" s="54" t="s">
        <v>504</v>
      </c>
      <c r="N175" s="54" t="s">
        <v>505</v>
      </c>
      <c r="O175" s="22">
        <v>23.7</v>
      </c>
      <c r="P175" s="22">
        <v>2.4</v>
      </c>
      <c r="Q175" s="22">
        <v>0</v>
      </c>
      <c r="R175" s="22">
        <v>2.4</v>
      </c>
      <c r="S175" s="23">
        <v>25</v>
      </c>
      <c r="T175" s="23">
        <v>36</v>
      </c>
      <c r="U175" s="23">
        <v>32</v>
      </c>
      <c r="V175" s="23">
        <v>22</v>
      </c>
      <c r="W175" s="23">
        <v>35</v>
      </c>
      <c r="X175" s="23">
        <v>45</v>
      </c>
      <c r="Y175" s="23">
        <v>32.82</v>
      </c>
      <c r="Z175" s="23">
        <v>22.31</v>
      </c>
      <c r="AA175" s="23">
        <v>26.47</v>
      </c>
      <c r="AB175" s="23">
        <v>55.61</v>
      </c>
      <c r="AC175" s="23">
        <v>40.369999999999997</v>
      </c>
      <c r="AD175" s="23">
        <v>40.47</v>
      </c>
      <c r="AE175" s="23">
        <v>2428.6999999999998</v>
      </c>
      <c r="AF175" s="23">
        <v>5511.69</v>
      </c>
      <c r="AG175" s="23">
        <v>6565.3</v>
      </c>
      <c r="AH175" s="23">
        <v>14735.34</v>
      </c>
      <c r="AI175" s="23">
        <v>10132.77</v>
      </c>
      <c r="AJ175" s="23">
        <v>10157.35</v>
      </c>
      <c r="AK175" s="23">
        <v>526.27</v>
      </c>
      <c r="AL175" s="23">
        <v>527.59</v>
      </c>
      <c r="AM175" s="23">
        <v>506.48069878839101</v>
      </c>
      <c r="AN175" s="23">
        <v>497.09629999999999</v>
      </c>
      <c r="AO175" s="23">
        <v>1024.07</v>
      </c>
      <c r="AP175" s="23" t="s">
        <v>130</v>
      </c>
    </row>
    <row r="176" spans="1:58" s="41" customFormat="1" ht="18">
      <c r="A176" s="48" t="s">
        <v>596</v>
      </c>
      <c r="B176" s="53">
        <v>43063</v>
      </c>
      <c r="C176" s="54" t="s">
        <v>0</v>
      </c>
      <c r="D176" s="56" t="s">
        <v>14</v>
      </c>
      <c r="E176" s="54" t="s">
        <v>506</v>
      </c>
      <c r="F176" s="54"/>
      <c r="G176" s="54"/>
      <c r="H176" s="54">
        <v>600</v>
      </c>
      <c r="I176" s="54"/>
      <c r="J176" s="54"/>
      <c r="K176" s="54" t="s">
        <v>495</v>
      </c>
      <c r="L176" s="54" t="s">
        <v>599</v>
      </c>
      <c r="M176" s="54" t="s">
        <v>628</v>
      </c>
      <c r="N176" s="54" t="s">
        <v>507</v>
      </c>
      <c r="O176" s="22">
        <v>24.434894102003991</v>
      </c>
      <c r="P176" s="22">
        <v>1.48</v>
      </c>
      <c r="Q176" s="22">
        <v>0</v>
      </c>
      <c r="R176" s="22">
        <v>1.48</v>
      </c>
      <c r="S176" s="23">
        <v>2</v>
      </c>
      <c r="T176" s="23">
        <v>35</v>
      </c>
      <c r="U176" s="23">
        <v>32</v>
      </c>
      <c r="V176" s="23">
        <v>28</v>
      </c>
      <c r="W176" s="23">
        <v>11</v>
      </c>
      <c r="X176" s="23">
        <v>15</v>
      </c>
      <c r="Y176" s="23">
        <v>48.52</v>
      </c>
      <c r="Z176" s="23">
        <v>32.130000000000003</v>
      </c>
      <c r="AA176" s="23">
        <v>23.87</v>
      </c>
      <c r="AB176" s="23">
        <v>21.15</v>
      </c>
      <c r="AC176" s="23">
        <v>5.95</v>
      </c>
      <c r="AD176" s="23">
        <v>25.99</v>
      </c>
      <c r="AE176" s="23">
        <v>1164.4000000000001</v>
      </c>
      <c r="AF176" s="23">
        <v>7937.17</v>
      </c>
      <c r="AG176" s="23">
        <v>5920.77</v>
      </c>
      <c r="AH176" s="23">
        <v>5351.94</v>
      </c>
      <c r="AI176" s="23">
        <v>1492.21</v>
      </c>
      <c r="AJ176" s="23">
        <v>6523.44</v>
      </c>
      <c r="AK176" s="23">
        <v>3773.53</v>
      </c>
      <c r="AL176" s="23">
        <v>636.51</v>
      </c>
      <c r="AM176" s="23">
        <v>1239.7858551704701</v>
      </c>
      <c r="AN176" s="23">
        <v>684.75340000000006</v>
      </c>
      <c r="AO176" s="23">
        <v>223.46</v>
      </c>
      <c r="AP176" s="23">
        <v>946.93</v>
      </c>
      <c r="AT176" s="40"/>
      <c r="AU176" s="40"/>
    </row>
    <row r="177" spans="1:50" s="41" customFormat="1" ht="18">
      <c r="A177" s="48" t="s">
        <v>596</v>
      </c>
      <c r="B177" s="53">
        <v>43090</v>
      </c>
      <c r="C177" s="54" t="s">
        <v>0</v>
      </c>
      <c r="D177" s="56" t="s">
        <v>14</v>
      </c>
      <c r="E177" s="54" t="s">
        <v>508</v>
      </c>
      <c r="F177" s="54"/>
      <c r="G177" s="54"/>
      <c r="H177" s="54">
        <v>600</v>
      </c>
      <c r="I177" s="54"/>
      <c r="J177" s="54"/>
      <c r="K177" s="54" t="s">
        <v>495</v>
      </c>
      <c r="L177" s="54" t="s">
        <v>599</v>
      </c>
      <c r="M177" s="54" t="s">
        <v>508</v>
      </c>
      <c r="N177" s="54" t="s">
        <v>509</v>
      </c>
      <c r="O177" s="22">
        <v>1.6</v>
      </c>
      <c r="P177" s="22">
        <v>0.5</v>
      </c>
      <c r="Q177" s="22">
        <v>0.8</v>
      </c>
      <c r="R177" s="22">
        <v>1.3</v>
      </c>
      <c r="S177" s="23">
        <v>17</v>
      </c>
      <c r="T177" s="23">
        <v>1</v>
      </c>
      <c r="U177" s="23">
        <v>1</v>
      </c>
      <c r="V177" s="23">
        <v>2</v>
      </c>
      <c r="W177" s="23">
        <v>2</v>
      </c>
      <c r="X177" s="23">
        <v>1</v>
      </c>
      <c r="Y177" s="23">
        <v>57.68</v>
      </c>
      <c r="Z177" s="23">
        <v>3.61</v>
      </c>
      <c r="AA177" s="23">
        <v>0.43</v>
      </c>
      <c r="AB177" s="23">
        <v>2.29</v>
      </c>
      <c r="AC177" s="23">
        <v>0.99</v>
      </c>
      <c r="AD177" s="23">
        <v>0.9</v>
      </c>
      <c r="AE177" s="23">
        <v>288.38</v>
      </c>
      <c r="AF177" s="23">
        <v>892.32</v>
      </c>
      <c r="AG177" s="23">
        <v>105.96</v>
      </c>
      <c r="AH177" s="23">
        <v>576.25</v>
      </c>
      <c r="AI177" s="23">
        <v>248.39</v>
      </c>
      <c r="AJ177" s="23">
        <v>225.6</v>
      </c>
      <c r="AK177" s="23">
        <v>29.49</v>
      </c>
      <c r="AL177" s="23">
        <v>1.2</v>
      </c>
      <c r="AM177" s="23">
        <v>0.45317929933314499</v>
      </c>
      <c r="AN177" s="23">
        <v>0</v>
      </c>
      <c r="AO177" s="23">
        <v>45.53</v>
      </c>
      <c r="AP177" s="23">
        <v>0.05</v>
      </c>
      <c r="AR177" s="40"/>
      <c r="AS177" s="40"/>
      <c r="AT177" s="40"/>
      <c r="AU177" s="40"/>
      <c r="AV177" s="40"/>
      <c r="AW177" s="40"/>
      <c r="AX177" s="40"/>
    </row>
    <row r="178" spans="1:50" s="41" customFormat="1" ht="18">
      <c r="A178" s="48" t="s">
        <v>596</v>
      </c>
      <c r="B178" s="53">
        <v>43090</v>
      </c>
      <c r="C178" s="54" t="s">
        <v>0</v>
      </c>
      <c r="D178" s="56" t="s">
        <v>18</v>
      </c>
      <c r="E178" s="54" t="s">
        <v>510</v>
      </c>
      <c r="F178" s="54"/>
      <c r="G178" s="54"/>
      <c r="H178" s="54">
        <v>700</v>
      </c>
      <c r="I178" s="54"/>
      <c r="J178" s="54"/>
      <c r="K178" s="54" t="s">
        <v>211</v>
      </c>
      <c r="L178" s="54" t="s">
        <v>599</v>
      </c>
      <c r="M178" s="54" t="s">
        <v>510</v>
      </c>
      <c r="N178" s="54" t="s">
        <v>511</v>
      </c>
      <c r="O178" s="22">
        <v>13.9</v>
      </c>
      <c r="P178" s="22">
        <v>1</v>
      </c>
      <c r="Q178" s="22">
        <v>0</v>
      </c>
      <c r="R178" s="22">
        <v>1</v>
      </c>
      <c r="S178" s="23">
        <v>46</v>
      </c>
      <c r="T178" s="23">
        <v>46</v>
      </c>
      <c r="U178" s="23" t="s">
        <v>130</v>
      </c>
      <c r="V178" s="23" t="s">
        <v>130</v>
      </c>
      <c r="W178" s="23">
        <v>18</v>
      </c>
      <c r="X178" s="23">
        <v>17</v>
      </c>
      <c r="Y178" s="23">
        <v>24.01</v>
      </c>
      <c r="Z178" s="23">
        <v>1.18</v>
      </c>
      <c r="AA178" s="23">
        <v>0.37</v>
      </c>
      <c r="AB178" s="23">
        <v>46.27</v>
      </c>
      <c r="AC178" s="23">
        <v>102.36</v>
      </c>
      <c r="AD178" s="23">
        <v>15.74</v>
      </c>
      <c r="AE178" s="23">
        <v>120.05</v>
      </c>
      <c r="AF178" s="23">
        <v>290.56</v>
      </c>
      <c r="AG178" s="23">
        <v>91.65</v>
      </c>
      <c r="AH178" s="23">
        <v>11660.73</v>
      </c>
      <c r="AI178" s="23">
        <v>25691.41</v>
      </c>
      <c r="AJ178" s="23">
        <v>3950.4</v>
      </c>
      <c r="AK178" s="23">
        <v>10</v>
      </c>
      <c r="AL178" s="23">
        <v>25.67</v>
      </c>
      <c r="AM178" s="23">
        <v>104.153752230675</v>
      </c>
      <c r="AN178" s="23">
        <v>148.97936999999999</v>
      </c>
      <c r="AO178" s="23">
        <v>107.26</v>
      </c>
      <c r="AP178" s="23">
        <v>29.76</v>
      </c>
      <c r="AR178" s="40"/>
      <c r="AS178" s="40"/>
      <c r="AT178" s="40"/>
      <c r="AU178" s="40"/>
      <c r="AV178" s="40"/>
      <c r="AW178" s="40"/>
      <c r="AX178" s="40"/>
    </row>
    <row r="179" spans="1:50" s="41" customFormat="1" ht="18">
      <c r="A179" s="48" t="s">
        <v>596</v>
      </c>
      <c r="B179" s="53">
        <v>43098</v>
      </c>
      <c r="C179" s="54" t="s">
        <v>0</v>
      </c>
      <c r="D179" s="56" t="s">
        <v>18</v>
      </c>
      <c r="E179" s="54" t="s">
        <v>512</v>
      </c>
      <c r="F179" s="54"/>
      <c r="G179" s="54"/>
      <c r="H179" s="54">
        <v>800</v>
      </c>
      <c r="I179" s="54"/>
      <c r="J179" s="54"/>
      <c r="K179" s="54" t="s">
        <v>58</v>
      </c>
      <c r="L179" s="54" t="s">
        <v>599</v>
      </c>
      <c r="M179" s="54" t="s">
        <v>512</v>
      </c>
      <c r="N179" s="54" t="s">
        <v>513</v>
      </c>
      <c r="O179" s="22">
        <v>47.6</v>
      </c>
      <c r="P179" s="22">
        <v>14.7</v>
      </c>
      <c r="Q179" s="22">
        <v>7.1</v>
      </c>
      <c r="R179" s="22">
        <v>21.8</v>
      </c>
      <c r="S179" s="23">
        <v>177</v>
      </c>
      <c r="T179" s="23">
        <v>302</v>
      </c>
      <c r="U179" s="23">
        <v>348</v>
      </c>
      <c r="V179" s="23">
        <v>350</v>
      </c>
      <c r="W179" s="23">
        <v>399</v>
      </c>
      <c r="X179" s="23">
        <v>456</v>
      </c>
      <c r="Y179" s="23">
        <v>485.37</v>
      </c>
      <c r="Z179" s="23">
        <v>31.39</v>
      </c>
      <c r="AA179" s="23">
        <v>32.68</v>
      </c>
      <c r="AB179" s="23">
        <v>111.7</v>
      </c>
      <c r="AC179" s="23">
        <v>143.93</v>
      </c>
      <c r="AD179" s="23">
        <v>47.59</v>
      </c>
      <c r="AE179" s="23">
        <v>485.37</v>
      </c>
      <c r="AF179" s="23">
        <v>7753.59</v>
      </c>
      <c r="AG179" s="23">
        <v>8104.39</v>
      </c>
      <c r="AH179" s="23">
        <v>28147.39</v>
      </c>
      <c r="AI179" s="23">
        <v>36126.410000000003</v>
      </c>
      <c r="AJ179" s="23">
        <v>11944.43</v>
      </c>
      <c r="AK179" s="23">
        <v>22474.05</v>
      </c>
      <c r="AL179" s="23">
        <v>29787.75</v>
      </c>
      <c r="AM179" s="23">
        <v>39806.987883910901</v>
      </c>
      <c r="AN179" s="23">
        <v>48262.979979999996</v>
      </c>
      <c r="AO179" s="23">
        <v>64597.63</v>
      </c>
      <c r="AP179" s="23">
        <v>83621.61</v>
      </c>
      <c r="AR179" s="40"/>
      <c r="AS179" s="40"/>
      <c r="AT179" s="40"/>
      <c r="AU179" s="40"/>
      <c r="AV179" s="40"/>
      <c r="AW179" s="40"/>
      <c r="AX179" s="40"/>
    </row>
    <row r="180" spans="1:50" s="67" customFormat="1" ht="18">
      <c r="A180" s="60" t="s">
        <v>597</v>
      </c>
      <c r="B180" s="61">
        <v>43062</v>
      </c>
      <c r="C180" s="62" t="s">
        <v>0</v>
      </c>
      <c r="D180" s="62" t="s">
        <v>14</v>
      </c>
      <c r="E180" s="62" t="s">
        <v>629</v>
      </c>
      <c r="F180" s="62"/>
      <c r="G180" s="62"/>
      <c r="H180" s="62" t="s">
        <v>588</v>
      </c>
      <c r="I180" s="62"/>
      <c r="J180" s="62"/>
      <c r="K180" s="62" t="s">
        <v>589</v>
      </c>
      <c r="L180" s="62" t="s">
        <v>599</v>
      </c>
      <c r="M180" s="62" t="s">
        <v>590</v>
      </c>
      <c r="N180" s="62" t="s">
        <v>591</v>
      </c>
      <c r="O180" s="63" t="s">
        <v>130</v>
      </c>
      <c r="P180" s="63">
        <v>5.9116423999999999</v>
      </c>
      <c r="Q180" s="63" t="s">
        <v>130</v>
      </c>
      <c r="R180" s="63">
        <v>5.9116423999999999</v>
      </c>
      <c r="S180" s="64">
        <v>532</v>
      </c>
      <c r="T180" s="64">
        <v>524</v>
      </c>
      <c r="U180" s="63" t="s">
        <v>130</v>
      </c>
      <c r="V180" s="63" t="s">
        <v>130</v>
      </c>
      <c r="W180" s="63" t="s">
        <v>130</v>
      </c>
      <c r="X180" s="63" t="s">
        <v>130</v>
      </c>
      <c r="Y180" s="63" t="s">
        <v>130</v>
      </c>
      <c r="Z180" s="65">
        <v>1.2400053475935828E-2</v>
      </c>
      <c r="AA180" s="63" t="s">
        <v>130</v>
      </c>
      <c r="AB180" s="63" t="s">
        <v>130</v>
      </c>
      <c r="AC180" s="63" t="s">
        <v>130</v>
      </c>
      <c r="AD180" s="63" t="s">
        <v>130</v>
      </c>
      <c r="AE180" s="63" t="s">
        <v>130</v>
      </c>
      <c r="AF180" s="63">
        <v>2.31881</v>
      </c>
      <c r="AG180" s="63" t="s">
        <v>130</v>
      </c>
      <c r="AH180" s="63" t="s">
        <v>130</v>
      </c>
      <c r="AI180" s="63" t="s">
        <v>130</v>
      </c>
      <c r="AJ180" s="63" t="s">
        <v>130</v>
      </c>
      <c r="AK180" s="66">
        <v>41178.44</v>
      </c>
      <c r="AL180" s="66">
        <v>40248.629999999997</v>
      </c>
      <c r="AM180" s="63" t="s">
        <v>130</v>
      </c>
      <c r="AN180" s="63" t="s">
        <v>130</v>
      </c>
      <c r="AO180" s="63" t="s">
        <v>130</v>
      </c>
      <c r="AP180" s="63" t="s">
        <v>130</v>
      </c>
    </row>
    <row r="182" spans="1:50" ht="18">
      <c r="A182" s="1" t="s">
        <v>567</v>
      </c>
    </row>
    <row r="183" spans="1:50">
      <c r="A183" s="1" t="s">
        <v>583</v>
      </c>
    </row>
    <row r="184" spans="1:50">
      <c r="A184" s="1" t="s">
        <v>585</v>
      </c>
    </row>
    <row r="185" spans="1:50">
      <c r="A185" s="1" t="s">
        <v>586</v>
      </c>
    </row>
    <row r="186" spans="1:50">
      <c r="A186" s="17" t="s">
        <v>601</v>
      </c>
    </row>
    <row r="187" spans="1:50">
      <c r="A187" s="68" t="s">
        <v>633</v>
      </c>
    </row>
    <row r="188" spans="1:50">
      <c r="A188" s="68" t="s">
        <v>634</v>
      </c>
    </row>
    <row r="189" spans="1:50">
      <c r="A189" s="68" t="s">
        <v>635</v>
      </c>
    </row>
  </sheetData>
  <mergeCells count="44">
    <mergeCell ref="Y8:AD8"/>
    <mergeCell ref="AJ9:AJ10"/>
    <mergeCell ref="AE8:AJ8"/>
    <mergeCell ref="Y9:Y10"/>
    <mergeCell ref="AA9:AA10"/>
    <mergeCell ref="AE9:AE10"/>
    <mergeCell ref="AG9:AG10"/>
    <mergeCell ref="Z9:Z10"/>
    <mergeCell ref="AF9:AF10"/>
    <mergeCell ref="AB9:AB10"/>
    <mergeCell ref="AC9:AC10"/>
    <mergeCell ref="AD9:AD10"/>
    <mergeCell ref="AH9:AH10"/>
    <mergeCell ref="AI9:AI10"/>
    <mergeCell ref="P8:R8"/>
    <mergeCell ref="P9:P10"/>
    <mergeCell ref="Q9:Q10"/>
    <mergeCell ref="R9:R10"/>
    <mergeCell ref="X9:X10"/>
    <mergeCell ref="S8:X8"/>
    <mergeCell ref="S9:S10"/>
    <mergeCell ref="U9:U10"/>
    <mergeCell ref="T9:T10"/>
    <mergeCell ref="V9:V10"/>
    <mergeCell ref="W9:W10"/>
    <mergeCell ref="I9:K9"/>
    <mergeCell ref="F9:H9"/>
    <mergeCell ref="C8:O8"/>
    <mergeCell ref="M9:M10"/>
    <mergeCell ref="N9:N10"/>
    <mergeCell ref="L9:L10"/>
    <mergeCell ref="O9:O10"/>
    <mergeCell ref="A9:A10"/>
    <mergeCell ref="B9:B10"/>
    <mergeCell ref="C9:C10"/>
    <mergeCell ref="D9:D10"/>
    <mergeCell ref="E9:E10"/>
    <mergeCell ref="AN9:AN10"/>
    <mergeCell ref="AP9:AP10"/>
    <mergeCell ref="AK8:AP8"/>
    <mergeCell ref="AK9:AK10"/>
    <mergeCell ref="AM9:AM10"/>
    <mergeCell ref="AL9:AL10"/>
    <mergeCell ref="AO9:AO10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0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.140625" defaultRowHeight="16.5"/>
  <cols>
    <col min="1" max="1" width="27.42578125" style="1" customWidth="1"/>
    <col min="2" max="2" width="14.28515625" style="11" customWidth="1"/>
    <col min="3" max="3" width="20.28515625" style="1" customWidth="1"/>
    <col min="4" max="4" width="13.28515625" style="1" bestFit="1" customWidth="1"/>
    <col min="5" max="5" width="26.5703125" style="1" customWidth="1"/>
    <col min="6" max="6" width="4.42578125" style="1" bestFit="1" customWidth="1"/>
    <col min="7" max="7" width="5.5703125" style="1" bestFit="1" customWidth="1"/>
    <col min="8" max="8" width="12.42578125" style="1" bestFit="1" customWidth="1"/>
    <col min="9" max="9" width="4.42578125" style="1" bestFit="1" customWidth="1"/>
    <col min="10" max="10" width="5.5703125" style="1" bestFit="1" customWidth="1"/>
    <col min="11" max="11" width="35.5703125" style="1" bestFit="1" customWidth="1"/>
    <col min="12" max="12" width="24.42578125" style="1" bestFit="1" customWidth="1"/>
    <col min="13" max="13" width="18.7109375" style="1" bestFit="1" customWidth="1"/>
    <col min="14" max="14" width="17.42578125" style="1" bestFit="1" customWidth="1"/>
    <col min="15" max="15" width="31.85546875" style="1" customWidth="1"/>
    <col min="16" max="16" width="16.42578125" style="1" customWidth="1"/>
    <col min="17" max="17" width="18.42578125" style="1" customWidth="1"/>
    <col min="18" max="18" width="25.7109375" style="1" bestFit="1" customWidth="1"/>
    <col min="19" max="30" width="12.140625" style="1" customWidth="1"/>
    <col min="31" max="42" width="14.140625" style="1" customWidth="1"/>
    <col min="43" max="16384" width="9.140625" style="1"/>
  </cols>
  <sheetData>
    <row r="1" spans="1:42">
      <c r="B1" s="9"/>
    </row>
    <row r="6" spans="1:42" s="7" customFormat="1" ht="27.75">
      <c r="A6" s="10" t="s">
        <v>580</v>
      </c>
    </row>
    <row r="7" spans="1:42" ht="17.25" thickBot="1"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2" s="3" customFormat="1" ht="18.75" thickBot="1">
      <c r="A8" s="13"/>
      <c r="B8" s="12"/>
      <c r="C8" s="106"/>
      <c r="D8" s="106"/>
      <c r="E8" s="106"/>
      <c r="F8" s="107"/>
      <c r="G8" s="107"/>
      <c r="H8" s="107"/>
      <c r="I8" s="107"/>
      <c r="J8" s="107"/>
      <c r="K8" s="107"/>
      <c r="L8" s="106"/>
      <c r="M8" s="106"/>
      <c r="N8" s="106"/>
      <c r="O8" s="108"/>
      <c r="P8" s="98" t="s">
        <v>575</v>
      </c>
      <c r="Q8" s="99"/>
      <c r="R8" s="100"/>
      <c r="S8" s="98" t="s">
        <v>12</v>
      </c>
      <c r="T8" s="99"/>
      <c r="U8" s="99"/>
      <c r="V8" s="99"/>
      <c r="W8" s="99"/>
      <c r="X8" s="100"/>
      <c r="Y8" s="98" t="s">
        <v>9</v>
      </c>
      <c r="Z8" s="99"/>
      <c r="AA8" s="99"/>
      <c r="AB8" s="99"/>
      <c r="AC8" s="99"/>
      <c r="AD8" s="100"/>
      <c r="AE8" s="98" t="s">
        <v>10</v>
      </c>
      <c r="AF8" s="99"/>
      <c r="AG8" s="99"/>
      <c r="AH8" s="99"/>
      <c r="AI8" s="99"/>
      <c r="AJ8" s="100"/>
      <c r="AK8" s="98" t="s">
        <v>11</v>
      </c>
      <c r="AL8" s="99"/>
      <c r="AM8" s="99"/>
      <c r="AN8" s="99"/>
      <c r="AO8" s="99"/>
      <c r="AP8" s="100"/>
    </row>
    <row r="9" spans="1:42" s="2" customFormat="1" ht="20.25">
      <c r="A9" s="109" t="s">
        <v>8</v>
      </c>
      <c r="B9" s="109" t="s">
        <v>571</v>
      </c>
      <c r="C9" s="109" t="s">
        <v>572</v>
      </c>
      <c r="D9" s="109" t="s">
        <v>573</v>
      </c>
      <c r="E9" s="111" t="s">
        <v>574</v>
      </c>
      <c r="F9" s="113" t="s">
        <v>6</v>
      </c>
      <c r="G9" s="114"/>
      <c r="H9" s="115"/>
      <c r="I9" s="113" t="s">
        <v>7</v>
      </c>
      <c r="J9" s="114"/>
      <c r="K9" s="115"/>
      <c r="L9" s="109" t="s">
        <v>570</v>
      </c>
      <c r="M9" s="111" t="s">
        <v>2</v>
      </c>
      <c r="N9" s="111" t="s">
        <v>1</v>
      </c>
      <c r="O9" s="109" t="s">
        <v>576</v>
      </c>
      <c r="P9" s="109" t="s">
        <v>577</v>
      </c>
      <c r="Q9" s="109" t="s">
        <v>578</v>
      </c>
      <c r="R9" s="109" t="s">
        <v>579</v>
      </c>
      <c r="S9" s="109">
        <v>2017</v>
      </c>
      <c r="T9" s="109">
        <v>2018</v>
      </c>
      <c r="U9" s="109">
        <v>2019</v>
      </c>
      <c r="V9" s="109">
        <v>2020</v>
      </c>
      <c r="W9" s="109">
        <v>2021</v>
      </c>
      <c r="X9" s="109">
        <v>2022</v>
      </c>
      <c r="Y9" s="109">
        <v>2017</v>
      </c>
      <c r="Z9" s="109">
        <v>2018</v>
      </c>
      <c r="AA9" s="109">
        <v>2019</v>
      </c>
      <c r="AB9" s="109">
        <v>2020</v>
      </c>
      <c r="AC9" s="109">
        <v>2021</v>
      </c>
      <c r="AD9" s="109">
        <v>2022</v>
      </c>
      <c r="AE9" s="109">
        <v>2017</v>
      </c>
      <c r="AF9" s="109">
        <v>2018</v>
      </c>
      <c r="AG9" s="109">
        <v>2019</v>
      </c>
      <c r="AH9" s="109">
        <v>2020</v>
      </c>
      <c r="AI9" s="109">
        <v>2021</v>
      </c>
      <c r="AJ9" s="109">
        <v>2022</v>
      </c>
      <c r="AK9" s="109">
        <v>2017</v>
      </c>
      <c r="AL9" s="109">
        <v>2018</v>
      </c>
      <c r="AM9" s="109">
        <v>2019</v>
      </c>
      <c r="AN9" s="109">
        <v>2020</v>
      </c>
      <c r="AO9" s="109">
        <v>2021</v>
      </c>
      <c r="AP9" s="109">
        <v>2022</v>
      </c>
    </row>
    <row r="10" spans="1:42" s="2" customFormat="1" ht="18.75" thickBot="1">
      <c r="A10" s="110"/>
      <c r="B10" s="110"/>
      <c r="C10" s="110"/>
      <c r="D10" s="110"/>
      <c r="E10" s="112"/>
      <c r="F10" s="4" t="s">
        <v>3</v>
      </c>
      <c r="G10" s="5" t="s">
        <v>4</v>
      </c>
      <c r="H10" s="16" t="s">
        <v>5</v>
      </c>
      <c r="I10" s="4" t="s">
        <v>3</v>
      </c>
      <c r="J10" s="5" t="s">
        <v>4</v>
      </c>
      <c r="K10" s="6" t="s">
        <v>5</v>
      </c>
      <c r="L10" s="110"/>
      <c r="M10" s="112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</row>
    <row r="11" spans="1:42" ht="18">
      <c r="A11" s="95" t="s">
        <v>598</v>
      </c>
      <c r="B11" s="28">
        <v>42758</v>
      </c>
      <c r="C11" s="29" t="s">
        <v>0</v>
      </c>
      <c r="D11" s="29" t="s">
        <v>18</v>
      </c>
      <c r="E11" s="29" t="s">
        <v>514</v>
      </c>
      <c r="F11" s="29"/>
      <c r="G11" s="29"/>
      <c r="H11" s="29"/>
      <c r="I11" s="29"/>
      <c r="J11" s="29"/>
      <c r="K11" s="30" t="s">
        <v>544</v>
      </c>
      <c r="L11" s="29" t="s">
        <v>515</v>
      </c>
      <c r="M11" s="88" t="s">
        <v>651</v>
      </c>
      <c r="N11" s="29" t="s">
        <v>516</v>
      </c>
      <c r="O11" s="31">
        <v>27.05</v>
      </c>
      <c r="P11" s="31">
        <v>14.9</v>
      </c>
      <c r="Q11" s="31">
        <v>0</v>
      </c>
      <c r="R11" s="31">
        <v>14.9</v>
      </c>
      <c r="S11" s="57">
        <v>1</v>
      </c>
      <c r="T11" s="57">
        <v>2</v>
      </c>
      <c r="U11" s="57">
        <v>2</v>
      </c>
      <c r="V11" s="57" t="s">
        <v>130</v>
      </c>
      <c r="W11" s="57" t="s">
        <v>130</v>
      </c>
      <c r="X11" s="57" t="s">
        <v>130</v>
      </c>
      <c r="Y11" s="57">
        <v>87.114963189126641</v>
      </c>
      <c r="Z11" s="57">
        <v>113.56214077075286</v>
      </c>
      <c r="AA11" s="57">
        <v>563.3247332297982</v>
      </c>
      <c r="AB11" s="58">
        <v>518.26141258634323</v>
      </c>
      <c r="AC11" s="58">
        <v>217.87739182786692</v>
      </c>
      <c r="AD11" s="19">
        <v>34.195865501541249</v>
      </c>
      <c r="AE11" s="57">
        <v>19682.121488193436</v>
      </c>
      <c r="AF11" s="57">
        <v>27822.709648544242</v>
      </c>
      <c r="AG11" s="57">
        <v>137451.20535043336</v>
      </c>
      <c r="AH11" s="58">
        <v>128528.8303214131</v>
      </c>
      <c r="AI11" s="58">
        <v>53162.083605999527</v>
      </c>
      <c r="AJ11" s="19">
        <v>8343.7911823760642</v>
      </c>
      <c r="AK11" s="57">
        <v>0</v>
      </c>
      <c r="AL11" s="57">
        <v>0</v>
      </c>
      <c r="AM11" s="57">
        <v>0</v>
      </c>
      <c r="AN11" s="58">
        <v>0</v>
      </c>
      <c r="AO11" s="58" t="s">
        <v>130</v>
      </c>
      <c r="AP11" s="57" t="s">
        <v>130</v>
      </c>
    </row>
    <row r="12" spans="1:42" ht="18">
      <c r="A12" s="95" t="s">
        <v>598</v>
      </c>
      <c r="B12" s="32">
        <v>42760</v>
      </c>
      <c r="C12" s="30" t="s">
        <v>123</v>
      </c>
      <c r="D12" s="30" t="s">
        <v>18</v>
      </c>
      <c r="E12" s="30" t="s">
        <v>517</v>
      </c>
      <c r="F12" s="30"/>
      <c r="G12" s="30"/>
      <c r="H12" s="30"/>
      <c r="I12" s="30"/>
      <c r="J12" s="30"/>
      <c r="K12" s="30" t="s">
        <v>518</v>
      </c>
      <c r="L12" s="30" t="s">
        <v>599</v>
      </c>
      <c r="M12" s="30" t="s">
        <v>519</v>
      </c>
      <c r="N12" s="30" t="s">
        <v>520</v>
      </c>
      <c r="O12" s="33">
        <v>39.1</v>
      </c>
      <c r="P12" s="33">
        <v>8.6</v>
      </c>
      <c r="Q12" s="33">
        <v>0</v>
      </c>
      <c r="R12" s="33">
        <v>8.6</v>
      </c>
      <c r="S12" s="59">
        <v>2</v>
      </c>
      <c r="T12" s="59">
        <v>2</v>
      </c>
      <c r="U12" s="59">
        <v>4</v>
      </c>
      <c r="V12" s="57" t="s">
        <v>130</v>
      </c>
      <c r="W12" s="57" t="s">
        <v>130</v>
      </c>
      <c r="X12" s="57" t="s">
        <v>130</v>
      </c>
      <c r="Y12" s="59">
        <v>14.281141506414201</v>
      </c>
      <c r="Z12" s="59">
        <v>17.258786394045039</v>
      </c>
      <c r="AA12" s="59">
        <v>16.993387104854463</v>
      </c>
      <c r="AB12" s="15">
        <v>8.5818061325924599</v>
      </c>
      <c r="AC12" s="58">
        <v>46.608381540716699</v>
      </c>
      <c r="AD12" s="19">
        <v>19.420265263991404</v>
      </c>
      <c r="AE12" s="59">
        <v>3054.7115455642283</v>
      </c>
      <c r="AF12" s="59">
        <v>4228.4054932629797</v>
      </c>
      <c r="AG12" s="59">
        <v>4146.4004809378284</v>
      </c>
      <c r="AH12" s="15">
        <v>2128.2879208829304</v>
      </c>
      <c r="AI12" s="58">
        <v>11372.445095934874</v>
      </c>
      <c r="AJ12" s="19">
        <v>4738.5447244139023</v>
      </c>
      <c r="AK12" s="59">
        <v>13073.892595966809</v>
      </c>
      <c r="AL12" s="59">
        <v>17120.74813907472</v>
      </c>
      <c r="AM12" s="59">
        <v>16546.766194078453</v>
      </c>
      <c r="AN12" s="15">
        <v>77080</v>
      </c>
      <c r="AO12" s="58" t="s">
        <v>130</v>
      </c>
      <c r="AP12" s="57" t="s">
        <v>130</v>
      </c>
    </row>
    <row r="13" spans="1:42" ht="18">
      <c r="A13" s="95" t="s">
        <v>598</v>
      </c>
      <c r="B13" s="32">
        <v>42789</v>
      </c>
      <c r="C13" s="30" t="s">
        <v>0</v>
      </c>
      <c r="D13" s="30" t="s">
        <v>18</v>
      </c>
      <c r="E13" s="30" t="s">
        <v>521</v>
      </c>
      <c r="F13" s="30"/>
      <c r="G13" s="30"/>
      <c r="H13" s="30"/>
      <c r="I13" s="30"/>
      <c r="J13" s="30"/>
      <c r="K13" s="30" t="s">
        <v>522</v>
      </c>
      <c r="L13" s="30" t="s">
        <v>599</v>
      </c>
      <c r="M13" s="30" t="s">
        <v>523</v>
      </c>
      <c r="N13" s="30" t="s">
        <v>524</v>
      </c>
      <c r="O13" s="33">
        <v>146.9</v>
      </c>
      <c r="P13" s="33">
        <v>0</v>
      </c>
      <c r="Q13" s="33">
        <v>71.5</v>
      </c>
      <c r="R13" s="33">
        <v>71.5</v>
      </c>
      <c r="S13" s="59">
        <v>491</v>
      </c>
      <c r="T13" s="59">
        <v>534</v>
      </c>
      <c r="U13" s="59">
        <v>641</v>
      </c>
      <c r="V13" s="57" t="s">
        <v>130</v>
      </c>
      <c r="W13" s="57" t="s">
        <v>130</v>
      </c>
      <c r="X13" s="57" t="s">
        <v>130</v>
      </c>
      <c r="Y13" s="59">
        <v>339.1771107773373</v>
      </c>
      <c r="Z13" s="59">
        <v>84.905540375011782</v>
      </c>
      <c r="AA13" s="59">
        <v>49.556134462201292</v>
      </c>
      <c r="AB13" s="15">
        <v>482.39058955471165</v>
      </c>
      <c r="AC13" s="58">
        <v>327.74153862262125</v>
      </c>
      <c r="AD13" s="19">
        <v>310.18212154633642</v>
      </c>
      <c r="AE13" s="59">
        <v>68852.707261221774</v>
      </c>
      <c r="AF13" s="59">
        <v>20801.88259681523</v>
      </c>
      <c r="AG13" s="59">
        <v>12091.72436250689</v>
      </c>
      <c r="AH13" s="15">
        <v>119632.86620956848</v>
      </c>
      <c r="AI13" s="58">
        <v>79968.935423919582</v>
      </c>
      <c r="AJ13" s="19">
        <v>75684.437657306073</v>
      </c>
      <c r="AK13" s="59">
        <v>206790.19033314456</v>
      </c>
      <c r="AL13" s="59">
        <v>214651.6065203053</v>
      </c>
      <c r="AM13" s="59">
        <v>251524.97369871248</v>
      </c>
      <c r="AN13" s="15">
        <v>288951.39296000818</v>
      </c>
      <c r="AO13" s="58" t="s">
        <v>130</v>
      </c>
      <c r="AP13" s="57" t="s">
        <v>130</v>
      </c>
    </row>
    <row r="14" spans="1:42" ht="18">
      <c r="A14" s="95" t="s">
        <v>598</v>
      </c>
      <c r="B14" s="32">
        <v>42799</v>
      </c>
      <c r="C14" s="30" t="s">
        <v>0</v>
      </c>
      <c r="D14" s="30" t="s">
        <v>18</v>
      </c>
      <c r="E14" s="30" t="s">
        <v>525</v>
      </c>
      <c r="F14" s="30"/>
      <c r="G14" s="30"/>
      <c r="H14" s="30"/>
      <c r="I14" s="30"/>
      <c r="J14" s="30"/>
      <c r="K14" s="30" t="s">
        <v>518</v>
      </c>
      <c r="L14" s="30" t="s">
        <v>599</v>
      </c>
      <c r="M14" s="30" t="s">
        <v>526</v>
      </c>
      <c r="N14" s="30" t="s">
        <v>527</v>
      </c>
      <c r="O14" s="33">
        <v>106.75</v>
      </c>
      <c r="P14" s="33">
        <v>33.99</v>
      </c>
      <c r="Q14" s="33">
        <v>0</v>
      </c>
      <c r="R14" s="33">
        <v>33.99</v>
      </c>
      <c r="S14" s="59">
        <v>21</v>
      </c>
      <c r="T14" s="59">
        <v>21</v>
      </c>
      <c r="U14" s="59">
        <v>22</v>
      </c>
      <c r="V14" s="57" t="s">
        <v>130</v>
      </c>
      <c r="W14" s="57" t="s">
        <v>130</v>
      </c>
      <c r="X14" s="57" t="s">
        <v>130</v>
      </c>
      <c r="Y14" s="59">
        <v>137.73914756358801</v>
      </c>
      <c r="Z14" s="59">
        <v>28.595825873928202</v>
      </c>
      <c r="AA14" s="59">
        <v>63.147637893893098</v>
      </c>
      <c r="AB14" s="15" t="s">
        <v>130</v>
      </c>
      <c r="AC14" s="58" t="s">
        <v>130</v>
      </c>
      <c r="AD14" s="58" t="s">
        <v>130</v>
      </c>
      <c r="AE14" s="59">
        <v>27135.399995075466</v>
      </c>
      <c r="AF14" s="59">
        <v>7005.9502496937721</v>
      </c>
      <c r="AG14" s="59">
        <v>15408.022393667652</v>
      </c>
      <c r="AH14" s="15" t="s">
        <v>130</v>
      </c>
      <c r="AI14" s="58" t="s">
        <v>130</v>
      </c>
      <c r="AJ14" s="58" t="s">
        <v>130</v>
      </c>
      <c r="AK14" s="59">
        <v>117295.93972373377</v>
      </c>
      <c r="AL14" s="59">
        <v>79853.48157919533</v>
      </c>
      <c r="AM14" s="59">
        <v>38491.05756224638</v>
      </c>
      <c r="AN14" s="15" t="s">
        <v>130</v>
      </c>
      <c r="AO14" s="58" t="s">
        <v>130</v>
      </c>
      <c r="AP14" s="57" t="s">
        <v>130</v>
      </c>
    </row>
    <row r="15" spans="1:42" ht="18">
      <c r="A15" s="95" t="s">
        <v>598</v>
      </c>
      <c r="B15" s="32">
        <v>42830</v>
      </c>
      <c r="C15" s="30" t="s">
        <v>0</v>
      </c>
      <c r="D15" s="30" t="s">
        <v>18</v>
      </c>
      <c r="E15" s="30" t="s">
        <v>528</v>
      </c>
      <c r="F15" s="30"/>
      <c r="G15" s="30"/>
      <c r="H15" s="30"/>
      <c r="I15" s="30"/>
      <c r="J15" s="30"/>
      <c r="K15" s="30" t="s">
        <v>518</v>
      </c>
      <c r="L15" s="30" t="s">
        <v>599</v>
      </c>
      <c r="M15" s="30" t="s">
        <v>529</v>
      </c>
      <c r="N15" s="30" t="s">
        <v>530</v>
      </c>
      <c r="O15" s="33">
        <v>80.28</v>
      </c>
      <c r="P15" s="33">
        <v>16.02</v>
      </c>
      <c r="Q15" s="33">
        <v>0</v>
      </c>
      <c r="R15" s="33">
        <v>16.02</v>
      </c>
      <c r="S15" s="59">
        <v>3</v>
      </c>
      <c r="T15" s="59">
        <v>3</v>
      </c>
      <c r="U15" s="59">
        <v>4</v>
      </c>
      <c r="V15" s="57" t="s">
        <v>130</v>
      </c>
      <c r="W15" s="57" t="s">
        <v>130</v>
      </c>
      <c r="X15" s="57" t="s">
        <v>130</v>
      </c>
      <c r="Y15" s="59">
        <v>76.970428188018616</v>
      </c>
      <c r="Z15" s="59">
        <v>59.127014039385664</v>
      </c>
      <c r="AA15" s="59">
        <v>200.02955763739291</v>
      </c>
      <c r="AB15" s="15">
        <v>389.1440878851987</v>
      </c>
      <c r="AC15" s="58">
        <v>671.33654425045154</v>
      </c>
      <c r="AD15" s="19">
        <v>693.34492802805346</v>
      </c>
      <c r="AE15" s="59">
        <v>13544.99790707409</v>
      </c>
      <c r="AF15" s="59">
        <v>14486.126213134836</v>
      </c>
      <c r="AG15" s="59">
        <v>48807.221832573516</v>
      </c>
      <c r="AH15" s="15">
        <v>96507.73379552929</v>
      </c>
      <c r="AI15" s="58">
        <v>163806.11679711018</v>
      </c>
      <c r="AJ15" s="19">
        <v>169176.16243884506</v>
      </c>
      <c r="AK15" s="59">
        <v>7137.8622608524365</v>
      </c>
      <c r="AL15" s="59">
        <v>11012.437576557053</v>
      </c>
      <c r="AM15" s="59">
        <v>14586.694053404139</v>
      </c>
      <c r="AN15" s="15">
        <v>28547.651211989909</v>
      </c>
      <c r="AO15" s="58" t="s">
        <v>130</v>
      </c>
      <c r="AP15" s="57" t="s">
        <v>130</v>
      </c>
    </row>
    <row r="16" spans="1:42" ht="18">
      <c r="A16" s="95" t="s">
        <v>598</v>
      </c>
      <c r="B16" s="32">
        <v>42880</v>
      </c>
      <c r="C16" s="30" t="s">
        <v>0</v>
      </c>
      <c r="D16" s="30" t="s">
        <v>18</v>
      </c>
      <c r="E16" s="30" t="s">
        <v>531</v>
      </c>
      <c r="F16" s="30"/>
      <c r="G16" s="30"/>
      <c r="H16" s="30"/>
      <c r="I16" s="30"/>
      <c r="J16" s="30"/>
      <c r="K16" s="30" t="s">
        <v>518</v>
      </c>
      <c r="L16" s="30" t="s">
        <v>599</v>
      </c>
      <c r="M16" s="30" t="s">
        <v>532</v>
      </c>
      <c r="N16" s="30" t="s">
        <v>533</v>
      </c>
      <c r="O16" s="33">
        <v>65.36</v>
      </c>
      <c r="P16" s="33">
        <v>18.05531310007731</v>
      </c>
      <c r="Q16" s="33">
        <v>0</v>
      </c>
      <c r="R16" s="33">
        <v>18.05531310007731</v>
      </c>
      <c r="S16" s="59">
        <v>214</v>
      </c>
      <c r="T16" s="59">
        <v>240</v>
      </c>
      <c r="U16" s="59">
        <v>251</v>
      </c>
      <c r="V16" s="57" t="s">
        <v>130</v>
      </c>
      <c r="W16" s="57" t="s">
        <v>130</v>
      </c>
      <c r="X16" s="57" t="s">
        <v>130</v>
      </c>
      <c r="Y16" s="59">
        <v>65.742496245044691</v>
      </c>
      <c r="Z16" s="59">
        <v>15.30575709036088</v>
      </c>
      <c r="AA16" s="59">
        <v>40.955613446220127</v>
      </c>
      <c r="AB16" s="15">
        <v>47.662172150995339</v>
      </c>
      <c r="AC16" s="58">
        <v>104.50776117058869</v>
      </c>
      <c r="AD16" s="19">
        <v>46.166680806538281</v>
      </c>
      <c r="AE16" s="59">
        <v>9596.8286016792645</v>
      </c>
      <c r="AF16" s="59">
        <v>3749.9071892961465</v>
      </c>
      <c r="AG16" s="59">
        <v>9993.1401232403186</v>
      </c>
      <c r="AH16" s="15">
        <v>11820.218693446845</v>
      </c>
      <c r="AI16" s="58">
        <v>25499.893725623642</v>
      </c>
      <c r="AJ16" s="19">
        <v>11264.67011679534</v>
      </c>
      <c r="AK16" s="59">
        <v>94707.605938985056</v>
      </c>
      <c r="AL16" s="59">
        <v>106511.11843964949</v>
      </c>
      <c r="AM16" s="59">
        <v>139522.06803266369</v>
      </c>
      <c r="AN16" s="15">
        <v>153258.99115540489</v>
      </c>
      <c r="AO16" s="58" t="s">
        <v>130</v>
      </c>
      <c r="AP16" s="57" t="s">
        <v>130</v>
      </c>
    </row>
    <row r="17" spans="1:42" ht="18">
      <c r="A17" s="95" t="s">
        <v>598</v>
      </c>
      <c r="B17" s="32">
        <v>42883</v>
      </c>
      <c r="C17" s="30" t="s">
        <v>0</v>
      </c>
      <c r="D17" s="30" t="s">
        <v>18</v>
      </c>
      <c r="E17" s="30" t="s">
        <v>534</v>
      </c>
      <c r="F17" s="30"/>
      <c r="G17" s="30"/>
      <c r="H17" s="30"/>
      <c r="I17" s="30"/>
      <c r="J17" s="30"/>
      <c r="K17" s="30" t="s">
        <v>535</v>
      </c>
      <c r="L17" s="30" t="s">
        <v>599</v>
      </c>
      <c r="M17" s="30" t="s">
        <v>536</v>
      </c>
      <c r="N17" s="30" t="s">
        <v>537</v>
      </c>
      <c r="O17" s="33">
        <v>78.956935403104652</v>
      </c>
      <c r="P17" s="33">
        <v>19.99251216772744</v>
      </c>
      <c r="Q17" s="33">
        <v>20.59153874953201</v>
      </c>
      <c r="R17" s="33">
        <v>40.584050917259447</v>
      </c>
      <c r="S17" s="59">
        <v>865</v>
      </c>
      <c r="T17" s="59">
        <v>1059</v>
      </c>
      <c r="U17" s="59">
        <v>2166</v>
      </c>
      <c r="V17" s="57" t="s">
        <v>130</v>
      </c>
      <c r="W17" s="57" t="s">
        <v>130</v>
      </c>
      <c r="X17" s="57" t="s">
        <v>130</v>
      </c>
      <c r="Y17" s="59">
        <v>112.72252726959348</v>
      </c>
      <c r="Z17" s="59">
        <v>50.77569961368134</v>
      </c>
      <c r="AA17" s="59">
        <v>26.497419968939433</v>
      </c>
      <c r="AB17" s="15">
        <v>77.583666811102901</v>
      </c>
      <c r="AC17" s="58">
        <v>175.21084731565585</v>
      </c>
      <c r="AD17" s="58" t="s">
        <v>130</v>
      </c>
      <c r="AE17" s="59">
        <v>16231.452983034989</v>
      </c>
      <c r="AF17" s="59">
        <v>12440.055592198249</v>
      </c>
      <c r="AG17" s="59">
        <v>6465.3509343219275</v>
      </c>
      <c r="AH17" s="15">
        <v>19240.74936915352</v>
      </c>
      <c r="AI17" s="58">
        <v>42751.446745020032</v>
      </c>
      <c r="AJ17" s="58" t="s">
        <v>130</v>
      </c>
      <c r="AK17" s="59">
        <v>119251.47120380173</v>
      </c>
      <c r="AL17" s="59">
        <v>114530.76415716574</v>
      </c>
      <c r="AM17" s="59">
        <v>132174.23976754671</v>
      </c>
      <c r="AN17" s="15">
        <v>148417.14882879209</v>
      </c>
      <c r="AO17" s="58" t="s">
        <v>130</v>
      </c>
      <c r="AP17" s="57" t="s">
        <v>130</v>
      </c>
    </row>
    <row r="18" spans="1:42" ht="18">
      <c r="A18" s="95" t="s">
        <v>598</v>
      </c>
      <c r="B18" s="32">
        <v>42905</v>
      </c>
      <c r="C18" s="30" t="s">
        <v>0</v>
      </c>
      <c r="D18" s="30" t="s">
        <v>18</v>
      </c>
      <c r="E18" s="30" t="s">
        <v>582</v>
      </c>
      <c r="F18" s="30"/>
      <c r="G18" s="30"/>
      <c r="H18" s="30"/>
      <c r="I18" s="30"/>
      <c r="J18" s="30"/>
      <c r="K18" s="34" t="s">
        <v>569</v>
      </c>
      <c r="L18" s="30" t="s">
        <v>599</v>
      </c>
      <c r="M18" s="30" t="s">
        <v>538</v>
      </c>
      <c r="N18" s="30" t="s">
        <v>539</v>
      </c>
      <c r="O18" s="33">
        <v>241.01212013866046</v>
      </c>
      <c r="P18" s="33">
        <v>0</v>
      </c>
      <c r="Q18" s="33">
        <v>102.30094774719983</v>
      </c>
      <c r="R18" s="33">
        <v>102.30094774719983</v>
      </c>
      <c r="S18" s="59">
        <v>703</v>
      </c>
      <c r="T18" s="59">
        <v>748</v>
      </c>
      <c r="U18" s="59" t="s">
        <v>130</v>
      </c>
      <c r="V18" s="57" t="s">
        <v>130</v>
      </c>
      <c r="W18" s="57" t="s">
        <v>130</v>
      </c>
      <c r="X18" s="57" t="s">
        <v>130</v>
      </c>
      <c r="Y18" s="59">
        <v>551.79376061852111</v>
      </c>
      <c r="Z18" s="59">
        <v>165.57288231414304</v>
      </c>
      <c r="AA18" s="59" t="s">
        <v>130</v>
      </c>
      <c r="AB18" s="15" t="s">
        <v>130</v>
      </c>
      <c r="AC18" s="58" t="s">
        <v>130</v>
      </c>
      <c r="AD18" s="58" t="s">
        <v>130</v>
      </c>
      <c r="AE18" s="59">
        <v>70631.127963952429</v>
      </c>
      <c r="AF18" s="59">
        <v>40565.333553189485</v>
      </c>
      <c r="AG18" s="59" t="s">
        <v>130</v>
      </c>
      <c r="AH18" s="15" t="s">
        <v>130</v>
      </c>
      <c r="AI18" s="58" t="s">
        <v>130</v>
      </c>
      <c r="AJ18" s="58" t="s">
        <v>130</v>
      </c>
      <c r="AK18" s="59">
        <v>96434.639154950375</v>
      </c>
      <c r="AL18" s="59">
        <v>88370.15923866957</v>
      </c>
      <c r="AM18" s="59" t="s">
        <v>130</v>
      </c>
      <c r="AN18" s="15" t="s">
        <v>130</v>
      </c>
      <c r="AO18" s="58" t="s">
        <v>130</v>
      </c>
      <c r="AP18" s="57" t="s">
        <v>130</v>
      </c>
    </row>
    <row r="19" spans="1:42" ht="18">
      <c r="A19" s="95" t="s">
        <v>598</v>
      </c>
      <c r="B19" s="32">
        <v>42921</v>
      </c>
      <c r="C19" s="30" t="s">
        <v>0</v>
      </c>
      <c r="D19" s="30" t="s">
        <v>18</v>
      </c>
      <c r="E19" s="30" t="s">
        <v>540</v>
      </c>
      <c r="F19" s="30"/>
      <c r="G19" s="30"/>
      <c r="H19" s="30"/>
      <c r="I19" s="30"/>
      <c r="J19" s="30"/>
      <c r="K19" s="30" t="s">
        <v>522</v>
      </c>
      <c r="L19" s="30" t="s">
        <v>599</v>
      </c>
      <c r="M19" s="30" t="s">
        <v>541</v>
      </c>
      <c r="N19" s="30" t="s">
        <v>542</v>
      </c>
      <c r="O19" s="33">
        <v>89.3</v>
      </c>
      <c r="P19" s="33">
        <v>23.3</v>
      </c>
      <c r="Q19" s="33">
        <v>7.8</v>
      </c>
      <c r="R19" s="33">
        <v>31.1</v>
      </c>
      <c r="S19" s="59">
        <v>2</v>
      </c>
      <c r="T19" s="59">
        <v>2</v>
      </c>
      <c r="U19" s="59">
        <v>2</v>
      </c>
      <c r="V19" s="57" t="s">
        <v>130</v>
      </c>
      <c r="W19" s="57" t="s">
        <v>130</v>
      </c>
      <c r="X19" s="57" t="s">
        <v>130</v>
      </c>
      <c r="Y19" s="59">
        <v>36.318420210277495</v>
      </c>
      <c r="Z19" s="59">
        <v>24.253274286252708</v>
      </c>
      <c r="AA19" s="59">
        <v>9.7996092380141278</v>
      </c>
      <c r="AB19" s="15">
        <v>16.934978207121556</v>
      </c>
      <c r="AC19" s="58">
        <v>8.2731722639583278</v>
      </c>
      <c r="AD19" s="19">
        <v>8.8736178275501256</v>
      </c>
      <c r="AE19" s="59">
        <v>4286.5831137813011</v>
      </c>
      <c r="AF19" s="59">
        <v>5942.0602091774244</v>
      </c>
      <c r="AG19" s="59">
        <v>2391.1136716597366</v>
      </c>
      <c r="AH19" s="15">
        <v>4199.8745953661455</v>
      </c>
      <c r="AI19" s="58">
        <v>2018.6540324058319</v>
      </c>
      <c r="AJ19" s="19">
        <v>2165.1627499222309</v>
      </c>
      <c r="AK19" s="59">
        <v>36167.23709157166</v>
      </c>
      <c r="AL19" s="59">
        <v>33525.628945632714</v>
      </c>
      <c r="AM19" s="59">
        <v>24338.71048544662</v>
      </c>
      <c r="AN19" s="15">
        <v>16426.987485025362</v>
      </c>
      <c r="AO19" s="58" t="s">
        <v>130</v>
      </c>
      <c r="AP19" s="57" t="s">
        <v>130</v>
      </c>
    </row>
    <row r="20" spans="1:42" ht="18">
      <c r="A20" s="95" t="s">
        <v>598</v>
      </c>
      <c r="B20" s="32">
        <v>42934</v>
      </c>
      <c r="C20" s="30" t="s">
        <v>0</v>
      </c>
      <c r="D20" s="30" t="s">
        <v>18</v>
      </c>
      <c r="E20" s="30" t="s">
        <v>543</v>
      </c>
      <c r="F20" s="30"/>
      <c r="G20" s="30"/>
      <c r="H20" s="30"/>
      <c r="I20" s="30"/>
      <c r="J20" s="30"/>
      <c r="K20" s="30" t="s">
        <v>544</v>
      </c>
      <c r="L20" s="30" t="s">
        <v>599</v>
      </c>
      <c r="M20" s="30" t="s">
        <v>652</v>
      </c>
      <c r="N20" s="30" t="s">
        <v>545</v>
      </c>
      <c r="O20" s="33">
        <v>270.3</v>
      </c>
      <c r="P20" s="33">
        <v>169</v>
      </c>
      <c r="Q20" s="33">
        <v>0</v>
      </c>
      <c r="R20" s="33">
        <v>169</v>
      </c>
      <c r="S20" s="59">
        <v>5</v>
      </c>
      <c r="T20" s="59">
        <v>6</v>
      </c>
      <c r="U20" s="59">
        <v>7</v>
      </c>
      <c r="V20" s="57" t="s">
        <v>130</v>
      </c>
      <c r="W20" s="57" t="s">
        <v>130</v>
      </c>
      <c r="X20" s="57" t="s">
        <v>130</v>
      </c>
      <c r="Y20" s="59">
        <v>685.44554699234243</v>
      </c>
      <c r="Z20" s="59">
        <v>358.63704890228968</v>
      </c>
      <c r="AA20" s="59">
        <v>354.98246580832625</v>
      </c>
      <c r="AB20" s="15">
        <v>345.11915989090818</v>
      </c>
      <c r="AC20" s="58">
        <v>232.13569614951706</v>
      </c>
      <c r="AD20" s="19">
        <v>359.40951896156781</v>
      </c>
      <c r="AE20" s="59">
        <v>74026.518602417942</v>
      </c>
      <c r="AF20" s="59">
        <v>87866.05413172525</v>
      </c>
      <c r="AG20" s="59">
        <v>86615.750964380539</v>
      </c>
      <c r="AH20" s="15">
        <v>85589.551652945229</v>
      </c>
      <c r="AI20" s="58">
        <v>56641.10986048216</v>
      </c>
      <c r="AJ20" s="19">
        <v>87695.92262662256</v>
      </c>
      <c r="AK20" s="59">
        <v>147115.94809543743</v>
      </c>
      <c r="AL20" s="59">
        <v>274816.49863375106</v>
      </c>
      <c r="AM20" s="59">
        <v>252853.56445067882</v>
      </c>
      <c r="AN20" s="15">
        <v>207546.19835342697</v>
      </c>
      <c r="AO20" s="58" t="s">
        <v>130</v>
      </c>
      <c r="AP20" s="57" t="s">
        <v>130</v>
      </c>
    </row>
    <row r="21" spans="1:42" ht="18">
      <c r="A21" s="95" t="s">
        <v>598</v>
      </c>
      <c r="B21" s="32">
        <v>42941</v>
      </c>
      <c r="C21" s="30" t="s">
        <v>0</v>
      </c>
      <c r="D21" s="30" t="s">
        <v>18</v>
      </c>
      <c r="E21" s="30" t="s">
        <v>546</v>
      </c>
      <c r="F21" s="30"/>
      <c r="G21" s="30"/>
      <c r="H21" s="30"/>
      <c r="I21" s="30"/>
      <c r="J21" s="30"/>
      <c r="K21" s="30" t="s">
        <v>96</v>
      </c>
      <c r="L21" s="30" t="s">
        <v>599</v>
      </c>
      <c r="M21" s="30" t="s">
        <v>547</v>
      </c>
      <c r="N21" s="30" t="s">
        <v>548</v>
      </c>
      <c r="O21" s="33">
        <v>74</v>
      </c>
      <c r="P21" s="33">
        <v>18.7</v>
      </c>
      <c r="Q21" s="33">
        <v>0</v>
      </c>
      <c r="R21" s="33">
        <v>18.7</v>
      </c>
      <c r="S21" s="59">
        <v>53</v>
      </c>
      <c r="T21" s="59">
        <v>69</v>
      </c>
      <c r="U21" s="59">
        <v>112</v>
      </c>
      <c r="V21" s="57" t="s">
        <v>130</v>
      </c>
      <c r="W21" s="57" t="s">
        <v>130</v>
      </c>
      <c r="X21" s="57" t="s">
        <v>130</v>
      </c>
      <c r="Y21" s="59">
        <v>107.7487504001182</v>
      </c>
      <c r="Z21" s="59">
        <v>54.855601620653914</v>
      </c>
      <c r="AA21" s="59">
        <v>69.226241170282051</v>
      </c>
      <c r="AB21" s="15">
        <v>378.17882904697581</v>
      </c>
      <c r="AC21" s="58">
        <v>323.8881763212313</v>
      </c>
      <c r="AD21" s="19">
        <v>263.43429201662849</v>
      </c>
      <c r="AE21" s="59">
        <v>11205.22985251028</v>
      </c>
      <c r="AF21" s="59">
        <v>13439.603552247245</v>
      </c>
      <c r="AG21" s="59">
        <v>16891.19858724513</v>
      </c>
      <c r="AH21" s="15">
        <v>93788.349603649986</v>
      </c>
      <c r="AI21" s="58">
        <v>79028.715022380435</v>
      </c>
      <c r="AJ21" s="19">
        <v>64277.967252057359</v>
      </c>
      <c r="AK21" s="59">
        <v>37355.772782114102</v>
      </c>
      <c r="AL21" s="59">
        <v>39712.852162442294</v>
      </c>
      <c r="AM21" s="59">
        <v>45693.602524923605</v>
      </c>
      <c r="AN21" s="15">
        <v>55393.418805597328</v>
      </c>
      <c r="AO21" s="58" t="s">
        <v>130</v>
      </c>
      <c r="AP21" s="57" t="s">
        <v>130</v>
      </c>
    </row>
    <row r="22" spans="1:42" ht="18">
      <c r="A22" s="95" t="s">
        <v>598</v>
      </c>
      <c r="B22" s="32">
        <v>42950</v>
      </c>
      <c r="C22" s="30" t="s">
        <v>0</v>
      </c>
      <c r="D22" s="30" t="s">
        <v>18</v>
      </c>
      <c r="E22" s="30" t="s">
        <v>549</v>
      </c>
      <c r="F22" s="30"/>
      <c r="G22" s="30"/>
      <c r="H22" s="30"/>
      <c r="I22" s="30"/>
      <c r="J22" s="30"/>
      <c r="K22" s="30" t="s">
        <v>58</v>
      </c>
      <c r="L22" s="30" t="s">
        <v>599</v>
      </c>
      <c r="M22" s="30" t="s">
        <v>550</v>
      </c>
      <c r="N22" s="30" t="s">
        <v>551</v>
      </c>
      <c r="O22" s="33">
        <v>45.746613848233984</v>
      </c>
      <c r="P22" s="33">
        <v>10.611764705882353</v>
      </c>
      <c r="Q22" s="33">
        <v>0</v>
      </c>
      <c r="R22" s="33">
        <v>10.611764705882353</v>
      </c>
      <c r="S22" s="59">
        <v>33</v>
      </c>
      <c r="T22" s="59">
        <v>49</v>
      </c>
      <c r="U22" s="59">
        <v>24</v>
      </c>
      <c r="V22" s="57" t="s">
        <v>130</v>
      </c>
      <c r="W22" s="57" t="s">
        <v>130</v>
      </c>
      <c r="X22" s="57" t="s">
        <v>130</v>
      </c>
      <c r="Y22" s="59">
        <v>6.5250043089651095</v>
      </c>
      <c r="Z22" s="59">
        <v>7.2210967681145775</v>
      </c>
      <c r="AA22" s="59">
        <v>12.645909523570964</v>
      </c>
      <c r="AB22" s="15">
        <v>167.20566869727017</v>
      </c>
      <c r="AC22" s="58">
        <v>182.10847315655838</v>
      </c>
      <c r="AD22" s="19">
        <v>91.90322671870139</v>
      </c>
      <c r="AE22" s="59">
        <v>628.27173565114617</v>
      </c>
      <c r="AF22" s="59">
        <v>1769.1708282295301</v>
      </c>
      <c r="AG22" s="59">
        <v>3085.6187064776313</v>
      </c>
      <c r="AH22" s="15">
        <v>41467.005836922996</v>
      </c>
      <c r="AI22" s="58">
        <v>44434.467450200245</v>
      </c>
      <c r="AJ22" s="19">
        <v>22424.387319363144</v>
      </c>
      <c r="AK22" s="59">
        <v>0</v>
      </c>
      <c r="AL22" s="59">
        <v>0</v>
      </c>
      <c r="AM22" s="59">
        <v>82.911677771654723</v>
      </c>
      <c r="AN22" s="15">
        <v>0</v>
      </c>
      <c r="AO22" s="58" t="s">
        <v>130</v>
      </c>
      <c r="AP22" s="57" t="s">
        <v>130</v>
      </c>
    </row>
    <row r="23" spans="1:42" ht="18">
      <c r="A23" s="95" t="s">
        <v>598</v>
      </c>
      <c r="B23" s="32">
        <v>42957</v>
      </c>
      <c r="C23" s="30" t="s">
        <v>0</v>
      </c>
      <c r="D23" s="30" t="s">
        <v>18</v>
      </c>
      <c r="E23" s="30" t="s">
        <v>552</v>
      </c>
      <c r="F23" s="30"/>
      <c r="G23" s="30"/>
      <c r="H23" s="30"/>
      <c r="I23" s="30"/>
      <c r="J23" s="30"/>
      <c r="K23" s="30" t="s">
        <v>544</v>
      </c>
      <c r="L23" s="30" t="s">
        <v>599</v>
      </c>
      <c r="M23" s="30" t="s">
        <v>553</v>
      </c>
      <c r="N23" s="30" t="s">
        <v>554</v>
      </c>
      <c r="O23" s="33">
        <v>383.56316966913926</v>
      </c>
      <c r="P23" s="33">
        <v>94.551320065469554</v>
      </c>
      <c r="Q23" s="33">
        <v>0</v>
      </c>
      <c r="R23" s="33">
        <v>94.551320065469554</v>
      </c>
      <c r="S23" s="59">
        <v>88</v>
      </c>
      <c r="T23" s="59">
        <v>92</v>
      </c>
      <c r="U23" s="59">
        <v>96</v>
      </c>
      <c r="V23" s="57" t="s">
        <v>130</v>
      </c>
      <c r="W23" s="57" t="s">
        <v>130</v>
      </c>
      <c r="X23" s="57" t="s">
        <v>130</v>
      </c>
      <c r="Y23" s="59">
        <v>165.78435476325313</v>
      </c>
      <c r="Z23" s="59">
        <v>219.11523603128239</v>
      </c>
      <c r="AA23" s="59">
        <v>658.99554130554588</v>
      </c>
      <c r="AB23" s="15">
        <v>1439.6819004409554</v>
      </c>
      <c r="AC23" s="58">
        <v>1980.3562547443919</v>
      </c>
      <c r="AD23" s="19">
        <v>2578.9561946777526</v>
      </c>
      <c r="AE23" s="59">
        <v>15251.24959988181</v>
      </c>
      <c r="AF23" s="59">
        <v>53683.212098369928</v>
      </c>
      <c r="AG23" s="59">
        <v>160794.89053654627</v>
      </c>
      <c r="AH23" s="15">
        <v>357041.11130935693</v>
      </c>
      <c r="AI23" s="58">
        <v>483206.92615763162</v>
      </c>
      <c r="AJ23" s="19">
        <v>629265.31150137167</v>
      </c>
      <c r="AK23" s="59">
        <v>323955.13751754363</v>
      </c>
      <c r="AL23" s="59">
        <v>307752.5204937341</v>
      </c>
      <c r="AM23" s="59">
        <v>333146.63594008319</v>
      </c>
      <c r="AN23" s="15">
        <v>337796.75273366808</v>
      </c>
      <c r="AO23" s="58" t="s">
        <v>130</v>
      </c>
      <c r="AP23" s="57" t="s">
        <v>130</v>
      </c>
    </row>
    <row r="24" spans="1:42" ht="18">
      <c r="A24" s="95" t="s">
        <v>598</v>
      </c>
      <c r="B24" s="32">
        <v>42997</v>
      </c>
      <c r="C24" s="30" t="s">
        <v>0</v>
      </c>
      <c r="D24" s="30" t="s">
        <v>18</v>
      </c>
      <c r="E24" s="89" t="s">
        <v>555</v>
      </c>
      <c r="F24" s="30"/>
      <c r="G24" s="30"/>
      <c r="H24" s="30"/>
      <c r="I24" s="30"/>
      <c r="J24" s="30"/>
      <c r="K24" s="30" t="s">
        <v>544</v>
      </c>
      <c r="L24" s="30" t="s">
        <v>515</v>
      </c>
      <c r="M24" s="89" t="s">
        <v>653</v>
      </c>
      <c r="N24" s="30" t="s">
        <v>556</v>
      </c>
      <c r="O24" s="33">
        <v>52.7</v>
      </c>
      <c r="P24" s="33">
        <v>10.8</v>
      </c>
      <c r="Q24" s="33">
        <v>0</v>
      </c>
      <c r="R24" s="33">
        <v>10.8</v>
      </c>
      <c r="S24" s="59">
        <v>15</v>
      </c>
      <c r="T24" s="59">
        <v>17</v>
      </c>
      <c r="U24" s="59">
        <v>19</v>
      </c>
      <c r="V24" s="57" t="s">
        <v>130</v>
      </c>
      <c r="W24" s="57" t="s">
        <v>130</v>
      </c>
      <c r="X24" s="57" t="s">
        <v>130</v>
      </c>
      <c r="Y24" s="59">
        <v>76.847314899170215</v>
      </c>
      <c r="Z24" s="59">
        <v>106.31654574578347</v>
      </c>
      <c r="AA24" s="59">
        <v>151.56204598967989</v>
      </c>
      <c r="AB24" s="15">
        <v>523.47997858945268</v>
      </c>
      <c r="AC24" s="58">
        <v>493.98790670889719</v>
      </c>
      <c r="AD24" s="19">
        <v>1045.5875116653942</v>
      </c>
      <c r="AE24" s="59">
        <v>4765.1244675350254</v>
      </c>
      <c r="AF24" s="59">
        <v>26047.532742862531</v>
      </c>
      <c r="AG24" s="59">
        <v>36981.151244927612</v>
      </c>
      <c r="AH24" s="15">
        <v>129823.03469018429</v>
      </c>
      <c r="AI24" s="58">
        <v>120533.04923697091</v>
      </c>
      <c r="AJ24" s="19">
        <v>255123.3528463562</v>
      </c>
      <c r="AK24" s="59">
        <v>0</v>
      </c>
      <c r="AL24" s="59">
        <v>0</v>
      </c>
      <c r="AM24" s="59">
        <v>19492.760883723262</v>
      </c>
      <c r="AN24" s="15">
        <v>35170.647159279179</v>
      </c>
      <c r="AO24" s="58" t="s">
        <v>130</v>
      </c>
      <c r="AP24" s="57" t="s">
        <v>130</v>
      </c>
    </row>
    <row r="25" spans="1:42" ht="18">
      <c r="A25" s="95" t="s">
        <v>598</v>
      </c>
      <c r="B25" s="32">
        <v>43069</v>
      </c>
      <c r="C25" s="30" t="s">
        <v>0</v>
      </c>
      <c r="D25" s="30" t="s">
        <v>18</v>
      </c>
      <c r="E25" s="30" t="s">
        <v>557</v>
      </c>
      <c r="F25" s="30"/>
      <c r="G25" s="30"/>
      <c r="H25" s="30"/>
      <c r="I25" s="30"/>
      <c r="J25" s="30"/>
      <c r="K25" s="30" t="s">
        <v>518</v>
      </c>
      <c r="L25" s="30" t="s">
        <v>599</v>
      </c>
      <c r="M25" s="30" t="s">
        <v>558</v>
      </c>
      <c r="N25" s="30" t="s">
        <v>559</v>
      </c>
      <c r="O25" s="33">
        <v>87.24167069048768</v>
      </c>
      <c r="P25" s="33">
        <v>22.110116102247218</v>
      </c>
      <c r="Q25" s="33">
        <v>0</v>
      </c>
      <c r="R25" s="33">
        <v>22.110116102247218</v>
      </c>
      <c r="S25" s="59">
        <v>788</v>
      </c>
      <c r="T25" s="59">
        <v>698</v>
      </c>
      <c r="U25" s="59">
        <v>753</v>
      </c>
      <c r="V25" s="57" t="s">
        <v>130</v>
      </c>
      <c r="W25" s="57" t="s">
        <v>130</v>
      </c>
      <c r="X25" s="57" t="s">
        <v>130</v>
      </c>
      <c r="Y25" s="59">
        <v>83.692413759141147</v>
      </c>
      <c r="Z25" s="59">
        <v>32.187882785263362</v>
      </c>
      <c r="AA25" s="59">
        <v>9.6723611041530972</v>
      </c>
      <c r="AB25" s="15">
        <v>12.302143603599012</v>
      </c>
      <c r="AC25" s="58">
        <v>53.627202052194853</v>
      </c>
      <c r="AD25" s="19">
        <v>7.0351517208223751</v>
      </c>
      <c r="AE25" s="59">
        <v>1590.0573707926033</v>
      </c>
      <c r="AF25" s="59">
        <v>7886.0272778667677</v>
      </c>
      <c r="AG25" s="59">
        <v>2360.0804067932468</v>
      </c>
      <c r="AH25" s="15">
        <v>3050.9316136925549</v>
      </c>
      <c r="AI25" s="58">
        <v>13085.037300735545</v>
      </c>
      <c r="AJ25" s="19">
        <v>1716.5770198806597</v>
      </c>
      <c r="AK25" s="59">
        <v>167982.91187550782</v>
      </c>
      <c r="AL25" s="59">
        <v>149457.26938660134</v>
      </c>
      <c r="AM25" s="59">
        <v>157207.55473172688</v>
      </c>
      <c r="AN25" s="15">
        <v>106667.85614151353</v>
      </c>
      <c r="AO25" s="58" t="s">
        <v>130</v>
      </c>
      <c r="AP25" s="57" t="s">
        <v>130</v>
      </c>
    </row>
    <row r="26" spans="1:42" ht="18">
      <c r="A26" s="95" t="s">
        <v>598</v>
      </c>
      <c r="B26" s="32">
        <v>43074</v>
      </c>
      <c r="C26" s="30" t="s">
        <v>0</v>
      </c>
      <c r="D26" s="30" t="s">
        <v>18</v>
      </c>
      <c r="E26" s="30" t="s">
        <v>560</v>
      </c>
      <c r="F26" s="30"/>
      <c r="G26" s="30"/>
      <c r="H26" s="30"/>
      <c r="I26" s="30"/>
      <c r="J26" s="30"/>
      <c r="K26" s="30" t="s">
        <v>561</v>
      </c>
      <c r="L26" s="30" t="s">
        <v>599</v>
      </c>
      <c r="M26" s="30" t="s">
        <v>562</v>
      </c>
      <c r="N26" s="30" t="s">
        <v>563</v>
      </c>
      <c r="O26" s="33">
        <v>49.6</v>
      </c>
      <c r="P26" s="33">
        <v>10.4</v>
      </c>
      <c r="Q26" s="33">
        <v>0</v>
      </c>
      <c r="R26" s="33">
        <v>10.4</v>
      </c>
      <c r="S26" s="59">
        <v>463</v>
      </c>
      <c r="T26" s="59">
        <v>476</v>
      </c>
      <c r="U26" s="59">
        <v>478</v>
      </c>
      <c r="V26" s="57" t="s">
        <v>130</v>
      </c>
      <c r="W26" s="57" t="s">
        <v>130</v>
      </c>
      <c r="X26" s="57" t="s">
        <v>130</v>
      </c>
      <c r="Y26" s="59">
        <v>141.82650875335483</v>
      </c>
      <c r="Z26" s="59">
        <v>33.340243098087257</v>
      </c>
      <c r="AA26" s="59">
        <v>23.889083713240822</v>
      </c>
      <c r="AB26" s="15">
        <v>20.46415007774068</v>
      </c>
      <c r="AC26" s="58">
        <v>28.873386906787427</v>
      </c>
      <c r="AD26" s="19">
        <v>24.460563898079808</v>
      </c>
      <c r="AE26" s="59">
        <v>2127.4961219314009</v>
      </c>
      <c r="AF26" s="59">
        <v>8168.3621501931593</v>
      </c>
      <c r="AG26" s="59">
        <v>5828.9371774961173</v>
      </c>
      <c r="AH26" s="15">
        <v>5075.1092192796877</v>
      </c>
      <c r="AI26" s="58">
        <v>7045.1064052561323</v>
      </c>
      <c r="AJ26" s="19">
        <v>5968.3775911314733</v>
      </c>
      <c r="AK26" s="59">
        <v>60320.09455100583</v>
      </c>
      <c r="AL26" s="59">
        <v>63958.824083670974</v>
      </c>
      <c r="AM26" s="59">
        <v>85153.799909824156</v>
      </c>
      <c r="AN26" s="15">
        <v>100460.07187826575</v>
      </c>
      <c r="AO26" s="58" t="s">
        <v>130</v>
      </c>
      <c r="AP26" s="57" t="s">
        <v>130</v>
      </c>
    </row>
    <row r="27" spans="1:42" ht="18">
      <c r="A27" s="95" t="s">
        <v>598</v>
      </c>
      <c r="B27" s="32">
        <v>43082</v>
      </c>
      <c r="C27" s="30" t="s">
        <v>0</v>
      </c>
      <c r="D27" s="30" t="s">
        <v>18</v>
      </c>
      <c r="E27" s="30" t="s">
        <v>564</v>
      </c>
      <c r="F27" s="30"/>
      <c r="G27" s="30"/>
      <c r="H27" s="30"/>
      <c r="I27" s="30"/>
      <c r="J27" s="30"/>
      <c r="K27" s="30" t="s">
        <v>522</v>
      </c>
      <c r="L27" s="30" t="s">
        <v>599</v>
      </c>
      <c r="M27" s="30" t="s">
        <v>565</v>
      </c>
      <c r="N27" s="30" t="s">
        <v>566</v>
      </c>
      <c r="O27" s="33">
        <v>101.7</v>
      </c>
      <c r="P27" s="33">
        <v>16.3</v>
      </c>
      <c r="Q27" s="33">
        <v>8.1</v>
      </c>
      <c r="R27" s="33">
        <v>24.4</v>
      </c>
      <c r="S27" s="59">
        <v>2292</v>
      </c>
      <c r="T27" s="59">
        <v>2295</v>
      </c>
      <c r="U27" s="59">
        <v>2166</v>
      </c>
      <c r="V27" s="57" t="s">
        <v>130</v>
      </c>
      <c r="W27" s="57" t="s">
        <v>130</v>
      </c>
      <c r="X27" s="57" t="s">
        <v>130</v>
      </c>
      <c r="Y27" s="59">
        <v>63.698815650161272</v>
      </c>
      <c r="Z27" s="59">
        <v>17.529916140582309</v>
      </c>
      <c r="AA27" s="59">
        <v>19.460447873353036</v>
      </c>
      <c r="AB27" s="15">
        <v>59.782580990492697</v>
      </c>
      <c r="AC27" s="58">
        <v>86.589011334188413</v>
      </c>
      <c r="AD27" s="19">
        <v>71.806227199457027</v>
      </c>
      <c r="AE27" s="59">
        <v>445.86708689335927</v>
      </c>
      <c r="AF27" s="59">
        <v>4294.8473570149818</v>
      </c>
      <c r="AG27" s="59">
        <v>4748.3327488602781</v>
      </c>
      <c r="AH27" s="15">
        <v>14826.08008564219</v>
      </c>
      <c r="AI27" s="58">
        <v>21127.718765541973</v>
      </c>
      <c r="AJ27" s="19">
        <v>17520.719436667518</v>
      </c>
      <c r="AK27" s="59">
        <v>90981.459138699429</v>
      </c>
      <c r="AL27" s="59">
        <v>92030.528597003678</v>
      </c>
      <c r="AM27" s="59">
        <v>105661.0390261009</v>
      </c>
      <c r="AN27" s="15">
        <v>50045.369969158623</v>
      </c>
      <c r="AO27" s="58" t="s">
        <v>130</v>
      </c>
      <c r="AP27" s="57" t="s">
        <v>130</v>
      </c>
    </row>
    <row r="29" spans="1:42" ht="18">
      <c r="A29" s="1" t="s">
        <v>567</v>
      </c>
    </row>
    <row r="30" spans="1:42">
      <c r="A30" s="1" t="s">
        <v>583</v>
      </c>
    </row>
  </sheetData>
  <mergeCells count="44">
    <mergeCell ref="W9:W10"/>
    <mergeCell ref="AC9:AC10"/>
    <mergeCell ref="AI9:AI10"/>
    <mergeCell ref="AO9:AO10"/>
    <mergeCell ref="C8:O8"/>
    <mergeCell ref="P8:R8"/>
    <mergeCell ref="F9:H9"/>
    <mergeCell ref="I9:K9"/>
    <mergeCell ref="M9:M10"/>
    <mergeCell ref="N9:N10"/>
    <mergeCell ref="L9:L10"/>
    <mergeCell ref="O9:O10"/>
    <mergeCell ref="P9:P10"/>
    <mergeCell ref="Q9:Q10"/>
    <mergeCell ref="R9:R10"/>
    <mergeCell ref="X9:X10"/>
    <mergeCell ref="A9:A10"/>
    <mergeCell ref="B9:B10"/>
    <mergeCell ref="C9:C10"/>
    <mergeCell ref="D9:D10"/>
    <mergeCell ref="E9:E10"/>
    <mergeCell ref="S8:X8"/>
    <mergeCell ref="AD9:AD10"/>
    <mergeCell ref="Y8:AD8"/>
    <mergeCell ref="AJ9:AJ10"/>
    <mergeCell ref="AE8:AJ8"/>
    <mergeCell ref="AE9:AE10"/>
    <mergeCell ref="AG9:AG10"/>
    <mergeCell ref="S9:S10"/>
    <mergeCell ref="U9:U10"/>
    <mergeCell ref="Y9:Y10"/>
    <mergeCell ref="AA9:AA10"/>
    <mergeCell ref="T9:T10"/>
    <mergeCell ref="Z9:Z10"/>
    <mergeCell ref="AF9:AF10"/>
    <mergeCell ref="V9:V10"/>
    <mergeCell ref="AB9:AB10"/>
    <mergeCell ref="AH9:AH10"/>
    <mergeCell ref="AN9:AN10"/>
    <mergeCell ref="AP9:AP10"/>
    <mergeCell ref="AK8:AP8"/>
    <mergeCell ref="AK9:AK10"/>
    <mergeCell ref="AM9:AM10"/>
    <mergeCell ref="AL9:AL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2017</Year>
    <Document_x0020_type xmlns="d24619a9-60b3-4eda-9432-ac5f06646f89" xsi:nil="true"/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76071B-1EC8-4273-A71F-263D843E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050102-6E6D-4956-B248-5FAC46C050E8}">
  <ds:schemaRefs>
    <ds:schemaRef ds:uri="http://schemas.openxmlformats.org/package/2006/metadata/core-properties"/>
    <ds:schemaRef ds:uri="d24619a9-60b3-4eda-9432-ac5f06646f89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ffa9d2f0-5494-45f9-9eb8-ec0cdb4a63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2017</vt:lpstr>
      <vt:lpstr>Affiliate Members 2017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